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05" windowWidth="19095" windowHeight="11025"/>
  </bookViews>
  <sheets>
    <sheet name="Лист1" sheetId="1" r:id="rId1"/>
  </sheets>
  <calcPr calcId="144525"/>
</workbook>
</file>

<file path=xl/calcChain.xml><?xml version="1.0" encoding="utf-8"?>
<calcChain xmlns="http://schemas.openxmlformats.org/spreadsheetml/2006/main">
  <c r="D63" i="1" l="1"/>
  <c r="D62" i="1" s="1"/>
  <c r="D17" i="1"/>
  <c r="D26" i="1" l="1"/>
  <c r="D46" i="1" l="1"/>
  <c r="D56" i="1"/>
  <c r="D36" i="1"/>
  <c r="D28" i="1"/>
  <c r="D22" i="1"/>
  <c r="D44" i="1"/>
  <c r="D53" i="1"/>
  <c r="D49" i="1"/>
  <c r="D41" i="1"/>
  <c r="D39" i="1"/>
  <c r="D33" i="1"/>
  <c r="D31" i="1"/>
  <c r="D73" i="1" l="1"/>
  <c r="D24" i="1" l="1"/>
  <c r="D20" i="1" l="1"/>
  <c r="D52" i="1"/>
  <c r="D50" i="1"/>
  <c r="D48" i="1"/>
  <c r="D40" i="1"/>
  <c r="D42" i="1"/>
  <c r="D34" i="1"/>
  <c r="D32" i="1"/>
  <c r="D58" i="1" l="1"/>
  <c r="D54" i="1"/>
  <c r="D30" i="1"/>
  <c r="D19" i="1" l="1"/>
  <c r="D38" i="1"/>
  <c r="D74" i="1" l="1"/>
</calcChain>
</file>

<file path=xl/sharedStrings.xml><?xml version="1.0" encoding="utf-8"?>
<sst xmlns="http://schemas.openxmlformats.org/spreadsheetml/2006/main" count="96" uniqueCount="55">
  <si>
    <t>Додаток 5</t>
  </si>
  <si>
    <t>(код бюджету)</t>
  </si>
  <si>
    <t xml:space="preserve">      1. Показники міжбюджетних трансфертів з інших бюджетів</t>
  </si>
  <si>
    <t>(грн)</t>
  </si>
  <si>
    <t>Код Класифікації доходу бюджету/ Код бюджету</t>
  </si>
  <si>
    <t>Найменування трансферту/ Найменування бюджету – надавача міжбюджетного трансферту</t>
  </si>
  <si>
    <t>Усього</t>
  </si>
  <si>
    <t>І. Трансферти до загального фонду бюджету</t>
  </si>
  <si>
    <t>14100000000</t>
  </si>
  <si>
    <t>Обласний бюджет Миколаївської області</t>
  </si>
  <si>
    <t>41053900</t>
  </si>
  <si>
    <t>Інші субвенції з місцевого бюджету</t>
  </si>
  <si>
    <t>ІІ. Трансферти до спеціального фонду бюджету</t>
  </si>
  <si>
    <t>X</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</si>
  <si>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</si>
  <si>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</si>
  <si>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</si>
  <si>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</si>
  <si>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</si>
  <si>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</si>
  <si>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</si>
  <si>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Бюджет Воскресенської селищної територіальної громади</t>
  </si>
  <si>
    <t>Бюджет Галицинівської сільської територіальної громади</t>
  </si>
  <si>
    <t>ІІ. Трансферти із спеціального фонду бюджету</t>
  </si>
  <si>
    <t>-</t>
  </si>
  <si>
    <t>Бюджет Первомайської селищної територіальної громади</t>
  </si>
  <si>
    <t>Бюджет Шевченківської сільської територіальної громади</t>
  </si>
  <si>
    <t>Субвенція з обласного бюджету місцевим бюджетам на відшкодування витрат на поховання учасників бойових дій та осіб з інвалідністю внаслідок війни</t>
  </si>
  <si>
    <t xml:space="preserve">Сільський голова </t>
  </si>
  <si>
    <t>Андрій БОТАНІН</t>
  </si>
  <si>
    <t xml:space="preserve">Державний бюджет </t>
  </si>
  <si>
    <t>Начальник фінансового відділу</t>
  </si>
  <si>
    <t>Віта СУРІНА</t>
  </si>
  <si>
    <t xml:space="preserve">Субвенція з бюджету сільської територіальної громади на утримання КУ "Інклюзивно-ресурсного центру" Мішково-Погорілівської сільської ради Миколаївської області </t>
  </si>
  <si>
    <t xml:space="preserve">Субвенція з бюджету селищної територіальної громади на  утримання КУ "Інклюзивно-ресурсного центру" Мішково-Погорілівської сільської ради Миколаївської області </t>
  </si>
  <si>
    <t xml:space="preserve">Субвенція з бюджету селищної територіальної громади на утримання КУ "Інклюзивно-ресурсного центру" Мішково-Погорілівської сільської ради Миколаївської області </t>
  </si>
  <si>
    <t>Субвенція з бюджету сільської територіальної громади на утримання  КП "Медичний центр первинної медико-санітарної допомоги" Мішково-Погорілівської сільської ради</t>
  </si>
  <si>
    <t>Субвенція з бюджету селищної територіальної громади на утримання  КП "Медичний центр первинної медико-санітарної допомоги" Мішково-Погорілівської сільської ради</t>
  </si>
  <si>
    <t>І. Трансферти із загального фонду бюджету</t>
  </si>
  <si>
    <t>Субвенція з бюджету селищної територіальної громади на утримання  громадської організації «Організація ветеранів України територіальної спільноти «Вітовчанка» Миколаївського району Миколаївської області"</t>
  </si>
  <si>
    <t xml:space="preserve">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 </t>
  </si>
  <si>
    <t>Субвенція з обласного бюджету місцевим бюджетам на окремі заходи щодо соціального захисту осіб з інвалідністю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I та II групи)</t>
  </si>
  <si>
    <t xml:space="preserve">"Про бюджет Мішково-Погорілівської сільскої </t>
  </si>
  <si>
    <t>Субвенція з обласного бюджету місцевим бюджетам на пільгове медичне обслуговування громадян, які постраждали внаслідок Чорнобильської катастрофи</t>
  </si>
  <si>
    <t xml:space="preserve">до проєкту рішення Мішково-Погорілівської сільскої ради </t>
  </si>
  <si>
    <t>Обсяг міжбюджетних трансфертів бюджету Мішково-Погорілівської
сільської територіальної громади на 2023 рік</t>
  </si>
  <si>
    <t>територіальної громади на 2024 рік"</t>
  </si>
  <si>
    <t>________ сесія 8 скликання від __________ 2023 року № ___</t>
  </si>
  <si>
    <t>Освітня субвенція з державного бюджету місцевим бюджетам</t>
  </si>
  <si>
    <t>Субвенція з бюджету селищної територіальної громади на утримання Сектору архітектури та містобудування Мішково-Погорілівської сільської ради"</t>
  </si>
  <si>
    <t>Субвенція з бюджету селищної територіальної громади на утримання Спільної комунальної установи “Об’єднаний трудовий архів Воскресенської, Первомайської селищних рад та Галицинівської, Мішково-Погорілівської, Шевченківської сільських рад"</t>
  </si>
  <si>
    <t>Субвенція з бюджету сільської територіальної громади на утримання Спільної комунальної установи “Об’єднаний трудовий архів Воскресенської, Первомайської селищних рад та Галицинівської, Мішково-Погорілівської, Шевченківської сільських рад"</t>
  </si>
  <si>
    <t>Субвенція з бюджету сільської територіальної громади на утримання Сектору архітектури та містобудування Мішково-Погорілівської сільської ради"</t>
  </si>
  <si>
    <t>субвенція з обласного бюджету місцевим бюджетам для надання матеріальної допомоги сім'ям загиблих та померлих осіб, які брали участь у здійснені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сім'ям осіб, які загинули або померли внаслідок поранень, каліцтва, контузії чи інших ушкоджень здоров'я, одержаних під час участі у Революції Гідності,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</si>
  <si>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Субвенція з місцевого бюджету на здійснення переданих видатків у сфері освіти за рахунок коштів освітньої субвенції</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</si>
</sst>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quot;-&quot;"/>
  </numFmts>
  <fonts count="13" x14ac:knownFonts="1">
    <font>
      <sz val="10"/>
      <color theme="1"/>
      <name val="Calibri"/>
      <family val="2"/>
      <charset val="204"/>
      <scheme val="minor"/>
    </font>
    <font>
      <sz val="12"/>
      <color theme="1"/>
      <name val="Calibri"/>
      <family val="2"/>
      <charset val="204"/>
      <scheme val="minor"/>
    </font>
    <font>
      <b/>
      <sz val="12"/>
      <color theme="1"/>
      <name val="Calibri"/>
      <family val="2"/>
      <charset val="204"/>
      <scheme val="minor"/>
    </font>
    <font>
      <b/>
      <u/>
      <sz val="12"/>
      <color theme="1"/>
      <name val="Calibri"/>
      <family val="2"/>
      <charset val="204"/>
      <scheme val="minor"/>
    </font>
    <font>
      <b/>
      <sz val="12"/>
      <color theme="1"/>
      <name val="Calibri"/>
      <family val="2"/>
      <charset val="204"/>
    </font>
    <font>
      <sz val="12"/>
      <color theme="1"/>
      <name val="Calibri"/>
      <family val="2"/>
      <charset val="204"/>
    </font>
    <font>
      <sz val="12"/>
      <name val="Calibri"/>
      <family val="2"/>
      <charset val="204"/>
    </font>
    <font>
      <b/>
      <sz val="12"/>
      <name val="Calibri"/>
      <family val="2"/>
      <charset val="204"/>
      <scheme val="minor"/>
    </font>
    <font>
      <sz val="12"/>
      <name val="Calibri"/>
      <family val="2"/>
      <charset val="204"/>
      <scheme val="minor"/>
    </font>
    <font>
      <i/>
      <sz val="12"/>
      <color theme="1"/>
      <name val="Calibri"/>
      <family val="2"/>
      <charset val="204"/>
      <scheme val="minor"/>
    </font>
    <font>
      <b/>
      <sz val="14"/>
      <color theme="1"/>
      <name val="Calibri"/>
      <family val="2"/>
      <charset val="204"/>
      <scheme val="minor"/>
    </font>
    <font>
      <sz val="12"/>
      <color rgb="FFFF0000"/>
      <name val="Calibri"/>
      <family val="2"/>
      <charset val="204"/>
      <scheme val="minor"/>
    </font>
    <font>
      <b/>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70">
    <xf numFmtId="0" fontId="0" fillId="0" borderId="0" xfId="0"/>
    <xf numFmtId="0" fontId="1" fillId="0" borderId="0" xfId="0" applyFont="1" applyAlignment="1"/>
    <xf numFmtId="0" fontId="1" fillId="0" borderId="0" xfId="0" applyFont="1"/>
    <xf numFmtId="0" fontId="1" fillId="0" borderId="0" xfId="0" applyFont="1" applyAlignment="1">
      <alignment horizontal="right"/>
    </xf>
    <xf numFmtId="0" fontId="1" fillId="0" borderId="0" xfId="0" applyFont="1" applyAlignment="1">
      <alignment horizontal="left"/>
    </xf>
    <xf numFmtId="0" fontId="1" fillId="0" borderId="2" xfId="0" applyFont="1" applyBorder="1" applyAlignment="1">
      <alignment horizontal="center" vertical="top" wrapText="1"/>
    </xf>
    <xf numFmtId="0" fontId="1" fillId="0" borderId="2" xfId="0" applyFont="1" applyBorder="1" applyAlignment="1">
      <alignment horizontal="centerContinuous" vertical="center" wrapText="1"/>
    </xf>
    <xf numFmtId="0" fontId="1" fillId="0" borderId="6" xfId="0" applyFont="1" applyBorder="1" applyAlignment="1">
      <alignment horizontal="centerContinuous" vertical="center"/>
    </xf>
    <xf numFmtId="164" fontId="1" fillId="0" borderId="6" xfId="0" applyNumberFormat="1" applyFont="1" applyBorder="1" applyAlignment="1">
      <alignment horizontal="center" vertical="center"/>
    </xf>
    <xf numFmtId="0" fontId="1" fillId="0" borderId="2" xfId="0" applyFont="1" applyBorder="1" applyAlignment="1">
      <alignment horizontal="center" vertical="center"/>
    </xf>
    <xf numFmtId="0" fontId="2" fillId="0" borderId="2" xfId="0" applyFont="1" applyFill="1" applyBorder="1" applyAlignment="1">
      <alignment horizontal="center"/>
    </xf>
    <xf numFmtId="0" fontId="2" fillId="0" borderId="2" xfId="0" applyFont="1" applyFill="1" applyBorder="1" applyAlignment="1">
      <alignment horizontal="left" vertical="center"/>
    </xf>
    <xf numFmtId="0" fontId="2" fillId="0" borderId="6" xfId="0" applyFont="1" applyFill="1" applyBorder="1" applyAlignment="1">
      <alignment horizontal="centerContinuous" vertical="center"/>
    </xf>
    <xf numFmtId="164" fontId="2" fillId="0" borderId="6" xfId="0" applyNumberFormat="1" applyFont="1" applyFill="1" applyBorder="1" applyAlignment="1">
      <alignment horizontal="center"/>
    </xf>
    <xf numFmtId="0" fontId="1" fillId="0" borderId="3" xfId="0" applyFont="1" applyBorder="1" applyAlignment="1">
      <alignment horizontal="center" vertical="top" wrapText="1"/>
    </xf>
    <xf numFmtId="0" fontId="1" fillId="0" borderId="3" xfId="0" applyFont="1" applyBorder="1" applyAlignment="1">
      <alignment horizontal="center" vertical="center"/>
    </xf>
    <xf numFmtId="0" fontId="2" fillId="0" borderId="3" xfId="0" applyFont="1" applyBorder="1" applyAlignment="1">
      <alignment horizontal="centerContinuous" vertical="center"/>
    </xf>
    <xf numFmtId="0" fontId="2" fillId="0" borderId="3" xfId="0" applyFont="1" applyBorder="1" applyAlignment="1">
      <alignment horizontal="centerContinuous" vertical="center" wrapText="1"/>
    </xf>
    <xf numFmtId="164" fontId="2" fillId="0" borderId="3" xfId="0" applyNumberFormat="1" applyFont="1" applyFill="1" applyBorder="1" applyAlignment="1">
      <alignment horizontal="center" vertical="center"/>
    </xf>
    <xf numFmtId="0" fontId="1" fillId="0" borderId="3" xfId="0" applyFont="1" applyBorder="1" applyAlignment="1">
      <alignment horizontal="centerContinuous" vertical="center"/>
    </xf>
    <xf numFmtId="164" fontId="1" fillId="0" borderId="3" xfId="0" applyNumberFormat="1" applyFont="1" applyBorder="1" applyAlignment="1">
      <alignment horizontal="center" vertical="center"/>
    </xf>
    <xf numFmtId="0" fontId="1" fillId="0" borderId="2" xfId="0" applyFont="1" applyBorder="1" applyAlignment="1">
      <alignment horizontal="center" vertical="center" wrapText="1"/>
    </xf>
    <xf numFmtId="0" fontId="2" fillId="0" borderId="3" xfId="0" applyFont="1" applyFill="1" applyBorder="1" applyAlignment="1">
      <alignment horizontal="center" vertical="center"/>
    </xf>
    <xf numFmtId="164" fontId="2" fillId="0" borderId="3" xfId="0" applyNumberFormat="1" applyFont="1" applyFill="1" applyBorder="1" applyAlignment="1">
      <alignment horizontal="center"/>
    </xf>
    <xf numFmtId="0" fontId="4" fillId="0" borderId="3" xfId="0" applyFont="1" applyBorder="1" applyAlignment="1">
      <alignment horizontal="center" vertical="center"/>
    </xf>
    <xf numFmtId="0" fontId="8" fillId="0" borderId="3" xfId="0" applyFont="1" applyBorder="1" applyAlignment="1">
      <alignment horizontal="centerContinuous" vertical="center" wrapText="1"/>
    </xf>
    <xf numFmtId="164" fontId="1" fillId="0" borderId="3" xfId="0" applyNumberFormat="1" applyFont="1" applyFill="1" applyBorder="1" applyAlignment="1">
      <alignment horizontal="center" vertical="center"/>
    </xf>
    <xf numFmtId="0" fontId="6" fillId="0" borderId="3" xfId="0" applyFont="1" applyBorder="1" applyAlignment="1">
      <alignment horizontal="center" vertical="center" wrapText="1"/>
    </xf>
    <xf numFmtId="0" fontId="5" fillId="0" borderId="3" xfId="0" applyFont="1" applyBorder="1" applyAlignment="1">
      <alignment horizontal="center" vertical="center"/>
    </xf>
    <xf numFmtId="164" fontId="7" fillId="0" borderId="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0" fillId="0" borderId="0" xfId="0" applyFont="1"/>
    <xf numFmtId="0" fontId="1" fillId="0" borderId="0" xfId="0" applyFont="1" applyAlignment="1">
      <alignment horizontal="right"/>
    </xf>
    <xf numFmtId="164" fontId="8" fillId="0" borderId="3" xfId="0" applyNumberFormat="1" applyFont="1" applyBorder="1" applyAlignment="1">
      <alignment horizontal="center" vertical="center"/>
    </xf>
    <xf numFmtId="0" fontId="0" fillId="0" borderId="1" xfId="0" applyFont="1" applyBorder="1" applyAlignment="1">
      <alignment horizontal="center" vertical="top" wrapText="1"/>
    </xf>
    <xf numFmtId="0" fontId="0" fillId="0" borderId="5" xfId="0" applyFont="1" applyBorder="1" applyAlignment="1">
      <alignment horizontal="center" vertical="top" wrapText="1"/>
    </xf>
    <xf numFmtId="0" fontId="1"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0" fillId="0" borderId="0" xfId="0" applyFont="1" applyAlignment="1">
      <alignment horizontal="left"/>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164" fontId="2" fillId="0" borderId="0" xfId="0" applyNumberFormat="1" applyFont="1" applyFill="1" applyBorder="1" applyAlignment="1">
      <alignment horizontal="center"/>
    </xf>
    <xf numFmtId="0" fontId="8" fillId="2" borderId="0" xfId="0" applyFont="1" applyFill="1" applyAlignment="1">
      <alignment horizontal="right" wrapText="1"/>
    </xf>
    <xf numFmtId="0" fontId="11" fillId="0" borderId="3" xfId="0" applyFont="1" applyBorder="1" applyAlignment="1">
      <alignment horizontal="centerContinuous" vertical="center"/>
    </xf>
    <xf numFmtId="0" fontId="8" fillId="0" borderId="3" xfId="0" applyFont="1" applyBorder="1" applyAlignment="1">
      <alignment horizontal="centerContinuous" vertical="center"/>
    </xf>
    <xf numFmtId="164" fontId="8" fillId="0" borderId="3" xfId="0" applyNumberFormat="1" applyFont="1" applyFill="1" applyBorder="1" applyAlignment="1">
      <alignment horizontal="center" vertical="center"/>
    </xf>
    <xf numFmtId="0" fontId="2" fillId="0" borderId="3" xfId="0" applyFont="1" applyBorder="1" applyAlignment="1">
      <alignment horizontal="center" vertical="top" wrapText="1"/>
    </xf>
    <xf numFmtId="0" fontId="1" fillId="0" borderId="4" xfId="0" applyFont="1" applyBorder="1" applyAlignment="1">
      <alignment horizontal="center"/>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8" fillId="0" borderId="0" xfId="0" applyFont="1" applyAlignment="1">
      <alignment horizontal="right"/>
    </xf>
    <xf numFmtId="0" fontId="8" fillId="0" borderId="0" xfId="0" applyFont="1" applyAlignment="1"/>
    <xf numFmtId="0" fontId="8" fillId="0" borderId="0" xfId="0" applyFont="1" applyAlignment="1">
      <alignment horizontal="right" wrapText="1"/>
    </xf>
    <xf numFmtId="0" fontId="2" fillId="0" borderId="0" xfId="0" applyFont="1" applyAlignment="1">
      <alignment horizontal="center" wrapText="1"/>
    </xf>
    <xf numFmtId="0" fontId="1" fillId="0" borderId="0" xfId="0" applyFont="1" applyAlignment="1">
      <alignment horizontal="center"/>
    </xf>
    <xf numFmtId="0" fontId="3" fillId="0" borderId="0" xfId="0" quotePrefix="1" applyFont="1" applyAlignment="1">
      <alignment horizontal="center"/>
    </xf>
    <xf numFmtId="0" fontId="8" fillId="2" borderId="0" xfId="0" applyFont="1" applyFill="1" applyAlignment="1">
      <alignment horizontal="right" wrapText="1"/>
    </xf>
    <xf numFmtId="0" fontId="1"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9" fillId="0" borderId="0" xfId="0" applyFont="1" applyAlignment="1">
      <alignment horizontal="center"/>
    </xf>
    <xf numFmtId="0" fontId="0" fillId="0" borderId="1" xfId="0" applyFont="1" applyBorder="1" applyAlignment="1">
      <alignment horizontal="center" vertical="top" wrapText="1"/>
    </xf>
    <xf numFmtId="0" fontId="0" fillId="0" borderId="5" xfId="0" applyFont="1" applyBorder="1" applyAlignment="1">
      <alignment horizontal="center" vertical="top" wrapText="1"/>
    </xf>
    <xf numFmtId="0" fontId="1" fillId="0" borderId="3"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1"/>
  <sheetViews>
    <sheetView tabSelected="1" workbookViewId="0">
      <selection activeCell="D64" sqref="D64"/>
    </sheetView>
  </sheetViews>
  <sheetFormatPr defaultRowHeight="12.75" x14ac:dyDescent="0.2"/>
  <cols>
    <col min="1" max="1" width="17.5703125" customWidth="1"/>
    <col min="2" max="2" width="20.7109375" customWidth="1"/>
    <col min="3" max="3" width="100.7109375" customWidth="1"/>
    <col min="4" max="4" width="18.28515625" customWidth="1"/>
    <col min="6" max="6" width="9.42578125" customWidth="1"/>
    <col min="7" max="7" width="9.5703125" customWidth="1"/>
  </cols>
  <sheetData>
    <row r="1" spans="1:4" ht="14.25" customHeight="1" x14ac:dyDescent="0.25">
      <c r="A1" s="1"/>
      <c r="B1" s="2"/>
      <c r="C1" s="54" t="s">
        <v>0</v>
      </c>
      <c r="D1" s="55"/>
    </row>
    <row r="2" spans="1:4" ht="14.25" customHeight="1" x14ac:dyDescent="0.25">
      <c r="A2" s="2"/>
      <c r="B2" s="2"/>
      <c r="C2" s="56" t="s">
        <v>44</v>
      </c>
      <c r="D2" s="55"/>
    </row>
    <row r="3" spans="1:4" ht="14.25" customHeight="1" x14ac:dyDescent="0.25">
      <c r="A3" s="2"/>
      <c r="B3" s="2"/>
      <c r="C3" s="56" t="s">
        <v>42</v>
      </c>
      <c r="D3" s="56"/>
    </row>
    <row r="4" spans="1:4" ht="15.75" x14ac:dyDescent="0.25">
      <c r="A4" s="2"/>
      <c r="B4" s="2"/>
      <c r="C4" s="56" t="s">
        <v>46</v>
      </c>
      <c r="D4" s="56"/>
    </row>
    <row r="5" spans="1:4" ht="14.25" customHeight="1" x14ac:dyDescent="0.25">
      <c r="A5" s="2"/>
      <c r="B5" s="2"/>
      <c r="C5" s="60" t="s">
        <v>47</v>
      </c>
      <c r="D5" s="60"/>
    </row>
    <row r="6" spans="1:4" ht="14.25" customHeight="1" x14ac:dyDescent="0.25">
      <c r="A6" s="2"/>
      <c r="B6" s="2"/>
      <c r="C6" s="43"/>
      <c r="D6" s="43"/>
    </row>
    <row r="7" spans="1:4" ht="29.25" customHeight="1" x14ac:dyDescent="0.25">
      <c r="A7" s="57" t="s">
        <v>45</v>
      </c>
      <c r="B7" s="58"/>
      <c r="C7" s="58"/>
      <c r="D7" s="58"/>
    </row>
    <row r="8" spans="1:4" ht="15" customHeight="1" x14ac:dyDescent="0.25">
      <c r="A8" s="59">
        <v>1454200000</v>
      </c>
      <c r="B8" s="58"/>
      <c r="C8" s="58"/>
      <c r="D8" s="58"/>
    </row>
    <row r="9" spans="1:4" ht="12" customHeight="1" x14ac:dyDescent="0.25">
      <c r="A9" s="58" t="s">
        <v>1</v>
      </c>
      <c r="B9" s="58"/>
      <c r="C9" s="58"/>
      <c r="D9" s="58"/>
    </row>
    <row r="10" spans="1:4" ht="12" customHeight="1" x14ac:dyDescent="0.25">
      <c r="A10" s="4" t="s">
        <v>2</v>
      </c>
      <c r="B10" s="2"/>
      <c r="C10" s="2"/>
      <c r="D10" s="2"/>
    </row>
    <row r="11" spans="1:4" ht="15.75" customHeight="1" x14ac:dyDescent="0.25">
      <c r="A11" s="2"/>
      <c r="B11" s="2"/>
      <c r="C11" s="2"/>
      <c r="D11" s="3" t="s">
        <v>3</v>
      </c>
    </row>
    <row r="12" spans="1:4" ht="62.25" customHeight="1" x14ac:dyDescent="0.2">
      <c r="A12" s="5" t="s">
        <v>4</v>
      </c>
      <c r="B12" s="52" t="s">
        <v>5</v>
      </c>
      <c r="C12" s="53"/>
      <c r="D12" s="37" t="s">
        <v>6</v>
      </c>
    </row>
    <row r="13" spans="1:4" ht="12" customHeight="1" x14ac:dyDescent="0.2">
      <c r="A13" s="35">
        <v>1</v>
      </c>
      <c r="B13" s="67">
        <v>2</v>
      </c>
      <c r="C13" s="68"/>
      <c r="D13" s="36">
        <v>3</v>
      </c>
    </row>
    <row r="14" spans="1:4" ht="15.75" x14ac:dyDescent="0.25">
      <c r="A14" s="48" t="s">
        <v>7</v>
      </c>
      <c r="B14" s="48"/>
      <c r="C14" s="48"/>
      <c r="D14" s="48"/>
    </row>
    <row r="15" spans="1:4" ht="15.75" x14ac:dyDescent="0.2">
      <c r="A15" s="24">
        <v>41033900</v>
      </c>
      <c r="B15" s="62" t="s">
        <v>48</v>
      </c>
      <c r="C15" s="63"/>
      <c r="D15" s="18">
        <v>20619100</v>
      </c>
    </row>
    <row r="16" spans="1:4" ht="17.25" customHeight="1" x14ac:dyDescent="0.2">
      <c r="A16" s="14">
        <v>9900000000</v>
      </c>
      <c r="B16" s="49" t="s">
        <v>30</v>
      </c>
      <c r="C16" s="50"/>
      <c r="D16" s="26">
        <v>20619100</v>
      </c>
    </row>
    <row r="17" spans="1:4" ht="32.25" customHeight="1" x14ac:dyDescent="0.2">
      <c r="A17" s="47">
        <v>41051000</v>
      </c>
      <c r="B17" s="64" t="s">
        <v>54</v>
      </c>
      <c r="C17" s="65"/>
      <c r="D17" s="18">
        <f>D18</f>
        <v>2086000</v>
      </c>
    </row>
    <row r="18" spans="1:4" ht="19.5" customHeight="1" x14ac:dyDescent="0.2">
      <c r="A18" s="14">
        <v>1410000000</v>
      </c>
      <c r="B18" s="49" t="s">
        <v>9</v>
      </c>
      <c r="C18" s="50"/>
      <c r="D18" s="26">
        <v>2086000</v>
      </c>
    </row>
    <row r="19" spans="1:4" ht="17.25" customHeight="1" x14ac:dyDescent="0.2">
      <c r="A19" s="24" t="s">
        <v>10</v>
      </c>
      <c r="B19" s="17" t="s">
        <v>11</v>
      </c>
      <c r="C19" s="16"/>
      <c r="D19" s="29">
        <f>D20+D22+D24+D26+D28++D30+D32+D38+D40+D48+D50+D52+D34+D42+D54+D58+D44+D46++D36+D56</f>
        <v>10815824</v>
      </c>
    </row>
    <row r="20" spans="1:4" ht="36.75" customHeight="1" x14ac:dyDescent="0.2">
      <c r="A20" s="28"/>
      <c r="B20" s="25" t="s">
        <v>40</v>
      </c>
      <c r="C20" s="45"/>
      <c r="D20" s="34">
        <f>D21</f>
        <v>7018</v>
      </c>
    </row>
    <row r="21" spans="1:4" ht="15" customHeight="1" x14ac:dyDescent="0.2">
      <c r="A21" s="28">
        <v>1410000000</v>
      </c>
      <c r="B21" s="25" t="s">
        <v>9</v>
      </c>
      <c r="C21" s="45"/>
      <c r="D21" s="34">
        <v>7018</v>
      </c>
    </row>
    <row r="22" spans="1:4" ht="117.75" customHeight="1" x14ac:dyDescent="0.2">
      <c r="A22" s="28"/>
      <c r="B22" s="25" t="s">
        <v>53</v>
      </c>
      <c r="C22" s="44"/>
      <c r="D22" s="34">
        <f>D23</f>
        <v>6666</v>
      </c>
    </row>
    <row r="23" spans="1:4" ht="15.75" x14ac:dyDescent="0.2">
      <c r="A23" s="28">
        <v>1410000000</v>
      </c>
      <c r="B23" s="25" t="s">
        <v>9</v>
      </c>
      <c r="C23" s="45"/>
      <c r="D23" s="34">
        <v>6666</v>
      </c>
    </row>
    <row r="24" spans="1:4" ht="31.5" x14ac:dyDescent="0.2">
      <c r="A24" s="28"/>
      <c r="B24" s="25" t="s">
        <v>43</v>
      </c>
      <c r="C24" s="45"/>
      <c r="D24" s="34">
        <f>D25</f>
        <v>12100</v>
      </c>
    </row>
    <row r="25" spans="1:4" ht="15.75" x14ac:dyDescent="0.2">
      <c r="A25" s="28">
        <v>1410000000</v>
      </c>
      <c r="B25" s="25" t="s">
        <v>9</v>
      </c>
      <c r="C25" s="45"/>
      <c r="D25" s="34">
        <v>12100</v>
      </c>
    </row>
    <row r="26" spans="1:4" ht="31.5" x14ac:dyDescent="0.2">
      <c r="A26" s="28"/>
      <c r="B26" s="25" t="s">
        <v>27</v>
      </c>
      <c r="C26" s="45"/>
      <c r="D26" s="34">
        <f>D27</f>
        <v>9444</v>
      </c>
    </row>
    <row r="27" spans="1:4" ht="15.75" x14ac:dyDescent="0.2">
      <c r="A27" s="28">
        <v>1410000000</v>
      </c>
      <c r="B27" s="25" t="s">
        <v>9</v>
      </c>
      <c r="C27" s="45"/>
      <c r="D27" s="34">
        <v>9444</v>
      </c>
    </row>
    <row r="28" spans="1:4" ht="47.25" x14ac:dyDescent="0.2">
      <c r="A28" s="28"/>
      <c r="B28" s="25" t="s">
        <v>41</v>
      </c>
      <c r="C28" s="45"/>
      <c r="D28" s="34">
        <f>D29</f>
        <v>5200</v>
      </c>
    </row>
    <row r="29" spans="1:4" ht="15.75" customHeight="1" x14ac:dyDescent="0.2">
      <c r="A29" s="28" t="s">
        <v>8</v>
      </c>
      <c r="B29" s="52" t="s">
        <v>9</v>
      </c>
      <c r="C29" s="53"/>
      <c r="D29" s="34">
        <v>5200</v>
      </c>
    </row>
    <row r="30" spans="1:4" ht="29.45" customHeight="1" x14ac:dyDescent="0.2">
      <c r="A30" s="28"/>
      <c r="B30" s="61" t="s">
        <v>37</v>
      </c>
      <c r="C30" s="61"/>
      <c r="D30" s="34">
        <f>D31</f>
        <v>3239000</v>
      </c>
    </row>
    <row r="31" spans="1:4" ht="15.75" x14ac:dyDescent="0.2">
      <c r="A31" s="28">
        <v>1450500000</v>
      </c>
      <c r="B31" s="61" t="s">
        <v>21</v>
      </c>
      <c r="C31" s="61"/>
      <c r="D31" s="34">
        <f>2839000+400000</f>
        <v>3239000</v>
      </c>
    </row>
    <row r="32" spans="1:4" ht="29.25" customHeight="1" x14ac:dyDescent="0.2">
      <c r="A32" s="28"/>
      <c r="B32" s="51" t="s">
        <v>34</v>
      </c>
      <c r="C32" s="51"/>
      <c r="D32" s="34">
        <f>D33</f>
        <v>125885</v>
      </c>
    </row>
    <row r="33" spans="1:4" ht="18" customHeight="1" x14ac:dyDescent="0.2">
      <c r="A33" s="28">
        <v>1450500000</v>
      </c>
      <c r="B33" s="61" t="s">
        <v>21</v>
      </c>
      <c r="C33" s="61"/>
      <c r="D33" s="34">
        <f>95229+30656</f>
        <v>125885</v>
      </c>
    </row>
    <row r="34" spans="1:4" ht="47.25" customHeight="1" x14ac:dyDescent="0.2">
      <c r="A34" s="28"/>
      <c r="B34" s="49" t="s">
        <v>50</v>
      </c>
      <c r="C34" s="50"/>
      <c r="D34" s="34">
        <f>D35</f>
        <v>124915</v>
      </c>
    </row>
    <row r="35" spans="1:4" ht="18" customHeight="1" x14ac:dyDescent="0.2">
      <c r="A35" s="28">
        <v>1450500000</v>
      </c>
      <c r="B35" s="61" t="s">
        <v>21</v>
      </c>
      <c r="C35" s="61"/>
      <c r="D35" s="34">
        <v>124915</v>
      </c>
    </row>
    <row r="36" spans="1:4" ht="31.5" customHeight="1" x14ac:dyDescent="0.2">
      <c r="A36" s="28"/>
      <c r="B36" s="49" t="s">
        <v>49</v>
      </c>
      <c r="C36" s="50"/>
      <c r="D36" s="34">
        <f>D37</f>
        <v>142200</v>
      </c>
    </row>
    <row r="37" spans="1:4" ht="18" customHeight="1" x14ac:dyDescent="0.2">
      <c r="A37" s="28">
        <v>1450500000</v>
      </c>
      <c r="B37" s="61" t="s">
        <v>21</v>
      </c>
      <c r="C37" s="61"/>
      <c r="D37" s="34">
        <v>142200</v>
      </c>
    </row>
    <row r="38" spans="1:4" ht="29.25" customHeight="1" x14ac:dyDescent="0.2">
      <c r="A38" s="28"/>
      <c r="B38" s="51" t="s">
        <v>36</v>
      </c>
      <c r="C38" s="51"/>
      <c r="D38" s="34">
        <f>D39</f>
        <v>4854578</v>
      </c>
    </row>
    <row r="39" spans="1:4" ht="13.5" customHeight="1" x14ac:dyDescent="0.2">
      <c r="A39" s="27">
        <v>1451900000</v>
      </c>
      <c r="B39" s="51" t="s">
        <v>26</v>
      </c>
      <c r="C39" s="51"/>
      <c r="D39" s="34">
        <f>4454578+400000</f>
        <v>4854578</v>
      </c>
    </row>
    <row r="40" spans="1:4" ht="30.6" customHeight="1" x14ac:dyDescent="0.2">
      <c r="A40" s="27"/>
      <c r="B40" s="51" t="s">
        <v>33</v>
      </c>
      <c r="C40" s="51"/>
      <c r="D40" s="34">
        <f>D41</f>
        <v>117095</v>
      </c>
    </row>
    <row r="41" spans="1:4" ht="18.75" customHeight="1" x14ac:dyDescent="0.2">
      <c r="A41" s="27">
        <v>1451900000</v>
      </c>
      <c r="B41" s="51" t="s">
        <v>26</v>
      </c>
      <c r="C41" s="51"/>
      <c r="D41" s="46">
        <f>86439+30656</f>
        <v>117095</v>
      </c>
    </row>
    <row r="42" spans="1:4" ht="47.25" customHeight="1" x14ac:dyDescent="0.2">
      <c r="A42" s="27"/>
      <c r="B42" s="49" t="s">
        <v>51</v>
      </c>
      <c r="C42" s="50"/>
      <c r="D42" s="46">
        <f>D43</f>
        <v>169163</v>
      </c>
    </row>
    <row r="43" spans="1:4" ht="18.75" customHeight="1" x14ac:dyDescent="0.2">
      <c r="A43" s="27">
        <v>1451900000</v>
      </c>
      <c r="B43" s="51" t="s">
        <v>26</v>
      </c>
      <c r="C43" s="51"/>
      <c r="D43" s="46">
        <v>169163</v>
      </c>
    </row>
    <row r="44" spans="1:4" ht="32.25" customHeight="1" x14ac:dyDescent="0.2">
      <c r="A44" s="27"/>
      <c r="B44" s="51" t="s">
        <v>39</v>
      </c>
      <c r="C44" s="51"/>
      <c r="D44" s="46">
        <f>D45</f>
        <v>33716</v>
      </c>
    </row>
    <row r="45" spans="1:4" ht="18.75" customHeight="1" x14ac:dyDescent="0.2">
      <c r="A45" s="27">
        <v>1451900000</v>
      </c>
      <c r="B45" s="51" t="s">
        <v>26</v>
      </c>
      <c r="C45" s="51"/>
      <c r="D45" s="46">
        <v>33716</v>
      </c>
    </row>
    <row r="46" spans="1:4" ht="32.25" customHeight="1" x14ac:dyDescent="0.2">
      <c r="A46" s="27"/>
      <c r="B46" s="49" t="s">
        <v>52</v>
      </c>
      <c r="C46" s="50"/>
      <c r="D46" s="46">
        <f>D47</f>
        <v>328683</v>
      </c>
    </row>
    <row r="47" spans="1:4" ht="18.75" customHeight="1" x14ac:dyDescent="0.2">
      <c r="A47" s="27">
        <v>1451900000</v>
      </c>
      <c r="B47" s="51" t="s">
        <v>26</v>
      </c>
      <c r="C47" s="51"/>
      <c r="D47" s="46">
        <v>328683</v>
      </c>
    </row>
    <row r="48" spans="1:4" ht="30.75" customHeight="1" x14ac:dyDescent="0.2">
      <c r="A48" s="27"/>
      <c r="B48" s="51" t="s">
        <v>37</v>
      </c>
      <c r="C48" s="51"/>
      <c r="D48" s="34">
        <f>D49</f>
        <v>1000000</v>
      </c>
    </row>
    <row r="49" spans="1:4" ht="15.75" customHeight="1" x14ac:dyDescent="0.2">
      <c r="A49" s="27">
        <v>1455300000</v>
      </c>
      <c r="B49" s="51" t="s">
        <v>25</v>
      </c>
      <c r="C49" s="51"/>
      <c r="D49" s="34">
        <f>950000+50000</f>
        <v>1000000</v>
      </c>
    </row>
    <row r="50" spans="1:4" ht="34.5" customHeight="1" x14ac:dyDescent="0.2">
      <c r="A50" s="27"/>
      <c r="B50" s="51" t="s">
        <v>39</v>
      </c>
      <c r="C50" s="51"/>
      <c r="D50" s="34">
        <f>D51</f>
        <v>33715</v>
      </c>
    </row>
    <row r="51" spans="1:4" ht="18" customHeight="1" x14ac:dyDescent="0.2">
      <c r="A51" s="27">
        <v>1455300000</v>
      </c>
      <c r="B51" s="51" t="s">
        <v>25</v>
      </c>
      <c r="C51" s="51"/>
      <c r="D51" s="46">
        <v>33715</v>
      </c>
    </row>
    <row r="52" spans="1:4" ht="31.5" customHeight="1" x14ac:dyDescent="0.2">
      <c r="A52" s="27"/>
      <c r="B52" s="51" t="s">
        <v>35</v>
      </c>
      <c r="C52" s="51"/>
      <c r="D52" s="34">
        <f>D53</f>
        <v>81933</v>
      </c>
    </row>
    <row r="53" spans="1:4" ht="18.95" customHeight="1" x14ac:dyDescent="0.2">
      <c r="A53" s="27">
        <v>1455300000</v>
      </c>
      <c r="B53" s="51" t="s">
        <v>25</v>
      </c>
      <c r="C53" s="51"/>
      <c r="D53" s="34">
        <f>51277+30656</f>
        <v>81933</v>
      </c>
    </row>
    <row r="54" spans="1:4" ht="45" customHeight="1" x14ac:dyDescent="0.2">
      <c r="A54" s="27"/>
      <c r="B54" s="49" t="s">
        <v>50</v>
      </c>
      <c r="C54" s="50"/>
      <c r="D54" s="34">
        <f>D55</f>
        <v>200000</v>
      </c>
    </row>
    <row r="55" spans="1:4" ht="18.95" customHeight="1" x14ac:dyDescent="0.2">
      <c r="A55" s="27">
        <v>1455300000</v>
      </c>
      <c r="B55" s="51" t="s">
        <v>25</v>
      </c>
      <c r="C55" s="51"/>
      <c r="D55" s="34">
        <v>200000</v>
      </c>
    </row>
    <row r="56" spans="1:4" ht="30" customHeight="1" x14ac:dyDescent="0.2">
      <c r="A56" s="27"/>
      <c r="B56" s="49" t="s">
        <v>49</v>
      </c>
      <c r="C56" s="50"/>
      <c r="D56" s="34">
        <f>D57</f>
        <v>154683</v>
      </c>
    </row>
    <row r="57" spans="1:4" ht="18.95" customHeight="1" x14ac:dyDescent="0.2">
      <c r="A57" s="27">
        <v>1455300000</v>
      </c>
      <c r="B57" s="51" t="s">
        <v>25</v>
      </c>
      <c r="C57" s="51"/>
      <c r="D57" s="34">
        <v>154683</v>
      </c>
    </row>
    <row r="58" spans="1:4" ht="48" customHeight="1" x14ac:dyDescent="0.2">
      <c r="A58" s="27"/>
      <c r="B58" s="49" t="s">
        <v>51</v>
      </c>
      <c r="C58" s="50"/>
      <c r="D58" s="34">
        <f>D59</f>
        <v>169830</v>
      </c>
    </row>
    <row r="59" spans="1:4" ht="18.95" customHeight="1" x14ac:dyDescent="0.2">
      <c r="A59" s="19">
        <v>1451200000</v>
      </c>
      <c r="B59" s="52" t="s">
        <v>22</v>
      </c>
      <c r="C59" s="53"/>
      <c r="D59" s="34">
        <v>169830</v>
      </c>
    </row>
    <row r="60" spans="1:4" ht="15.75" x14ac:dyDescent="0.25">
      <c r="A60" s="48" t="s">
        <v>12</v>
      </c>
      <c r="B60" s="48"/>
      <c r="C60" s="48"/>
      <c r="D60" s="48"/>
    </row>
    <row r="61" spans="1:4" ht="14.25" customHeight="1" x14ac:dyDescent="0.2">
      <c r="A61" s="9"/>
      <c r="B61" s="6"/>
      <c r="C61" s="7" t="s">
        <v>24</v>
      </c>
      <c r="D61" s="8">
        <v>0</v>
      </c>
    </row>
    <row r="62" spans="1:4" ht="15.75" x14ac:dyDescent="0.25">
      <c r="A62" s="10" t="s">
        <v>13</v>
      </c>
      <c r="B62" s="11" t="s">
        <v>14</v>
      </c>
      <c r="C62" s="12"/>
      <c r="D62" s="13">
        <f>D63</f>
        <v>33520924</v>
      </c>
    </row>
    <row r="63" spans="1:4" ht="15.75" x14ac:dyDescent="0.25">
      <c r="A63" s="10" t="s">
        <v>13</v>
      </c>
      <c r="B63" s="11" t="s">
        <v>15</v>
      </c>
      <c r="C63" s="12"/>
      <c r="D63" s="13">
        <f>D19+D15+D17</f>
        <v>33520924</v>
      </c>
    </row>
    <row r="64" spans="1:4" ht="15.75" x14ac:dyDescent="0.25">
      <c r="A64" s="10" t="s">
        <v>13</v>
      </c>
      <c r="B64" s="11" t="s">
        <v>16</v>
      </c>
      <c r="C64" s="12"/>
      <c r="D64" s="13" t="s">
        <v>24</v>
      </c>
    </row>
    <row r="65" spans="1:4" ht="9.75" customHeight="1" x14ac:dyDescent="0.25">
      <c r="A65" s="2"/>
      <c r="B65" s="2"/>
      <c r="C65" s="2"/>
      <c r="D65" s="2"/>
    </row>
    <row r="66" spans="1:4" ht="40.5" customHeight="1" x14ac:dyDescent="0.3">
      <c r="A66" s="39" t="s">
        <v>17</v>
      </c>
      <c r="B66" s="2"/>
      <c r="C66" s="2"/>
      <c r="D66" s="3" t="s">
        <v>3</v>
      </c>
    </row>
    <row r="67" spans="1:4" ht="110.25" x14ac:dyDescent="0.2">
      <c r="A67" s="14" t="s">
        <v>18</v>
      </c>
      <c r="B67" s="14" t="s">
        <v>19</v>
      </c>
      <c r="C67" s="38" t="s">
        <v>20</v>
      </c>
      <c r="D67" s="38" t="s">
        <v>6</v>
      </c>
    </row>
    <row r="68" spans="1:4" ht="15.75" x14ac:dyDescent="0.2">
      <c r="A68" s="14">
        <v>1</v>
      </c>
      <c r="B68" s="14">
        <v>2</v>
      </c>
      <c r="C68" s="14">
        <v>3</v>
      </c>
      <c r="D68" s="14">
        <v>4</v>
      </c>
    </row>
    <row r="69" spans="1:4" ht="18" customHeight="1" x14ac:dyDescent="0.25">
      <c r="A69" s="48" t="s">
        <v>38</v>
      </c>
      <c r="B69" s="48"/>
      <c r="C69" s="48"/>
      <c r="D69" s="48"/>
    </row>
    <row r="70" spans="1:4" ht="15.75" x14ac:dyDescent="0.2">
      <c r="A70" s="16"/>
      <c r="B70" s="16"/>
      <c r="C70" s="17" t="s">
        <v>11</v>
      </c>
      <c r="D70" s="18" t="s">
        <v>24</v>
      </c>
    </row>
    <row r="71" spans="1:4" ht="19.5" customHeight="1" x14ac:dyDescent="0.25">
      <c r="A71" s="69" t="s">
        <v>23</v>
      </c>
      <c r="B71" s="69"/>
      <c r="C71" s="69"/>
      <c r="D71" s="48"/>
    </row>
    <row r="72" spans="1:4" ht="13.5" customHeight="1" x14ac:dyDescent="0.2">
      <c r="A72" s="15" t="s">
        <v>24</v>
      </c>
      <c r="B72" s="15" t="s">
        <v>24</v>
      </c>
      <c r="C72" s="21" t="s">
        <v>24</v>
      </c>
      <c r="D72" s="20" t="s">
        <v>24</v>
      </c>
    </row>
    <row r="73" spans="1:4" ht="15.75" x14ac:dyDescent="0.25">
      <c r="A73" s="22" t="s">
        <v>13</v>
      </c>
      <c r="B73" s="22" t="s">
        <v>13</v>
      </c>
      <c r="C73" s="11" t="s">
        <v>14</v>
      </c>
      <c r="D73" s="23" t="str">
        <f>D70</f>
        <v>-</v>
      </c>
    </row>
    <row r="74" spans="1:4" ht="15.75" x14ac:dyDescent="0.25">
      <c r="A74" s="22" t="s">
        <v>13</v>
      </c>
      <c r="B74" s="22" t="s">
        <v>13</v>
      </c>
      <c r="C74" s="11" t="s">
        <v>15</v>
      </c>
      <c r="D74" s="23" t="str">
        <f>D73</f>
        <v>-</v>
      </c>
    </row>
    <row r="75" spans="1:4" ht="15.75" x14ac:dyDescent="0.25">
      <c r="A75" s="22" t="s">
        <v>13</v>
      </c>
      <c r="B75" s="22" t="s">
        <v>13</v>
      </c>
      <c r="C75" s="11" t="s">
        <v>16</v>
      </c>
      <c r="D75" s="23">
        <v>0</v>
      </c>
    </row>
    <row r="76" spans="1:4" ht="15.75" x14ac:dyDescent="0.25">
      <c r="A76" s="40"/>
      <c r="B76" s="40"/>
      <c r="C76" s="41"/>
      <c r="D76" s="42"/>
    </row>
    <row r="77" spans="1:4" ht="15.75" x14ac:dyDescent="0.25">
      <c r="A77" s="40"/>
      <c r="B77" s="40"/>
      <c r="C77" s="41"/>
      <c r="D77" s="42"/>
    </row>
    <row r="78" spans="1:4" ht="11.25" customHeight="1" x14ac:dyDescent="0.25">
      <c r="A78" s="66"/>
      <c r="B78" s="66"/>
      <c r="C78" s="66"/>
      <c r="D78" s="66"/>
    </row>
    <row r="79" spans="1:4" s="32" customFormat="1" ht="15.75" x14ac:dyDescent="0.25">
      <c r="A79" s="30" t="s">
        <v>28</v>
      </c>
      <c r="B79" s="2"/>
      <c r="C79" s="31" t="s">
        <v>29</v>
      </c>
      <c r="D79" s="2"/>
    </row>
    <row r="80" spans="1:4" ht="36.75" customHeight="1" x14ac:dyDescent="0.25">
      <c r="A80" s="2"/>
      <c r="B80" s="2"/>
      <c r="C80" s="2"/>
      <c r="D80" s="2"/>
    </row>
    <row r="81" spans="1:3" ht="15.75" x14ac:dyDescent="0.25">
      <c r="A81" s="2" t="s">
        <v>31</v>
      </c>
      <c r="B81" s="2"/>
      <c r="C81" s="33" t="s">
        <v>32</v>
      </c>
    </row>
  </sheetData>
  <mergeCells count="50">
    <mergeCell ref="A78:D78"/>
    <mergeCell ref="B12:C12"/>
    <mergeCell ref="B13:C13"/>
    <mergeCell ref="A14:D14"/>
    <mergeCell ref="A60:D60"/>
    <mergeCell ref="A71:D71"/>
    <mergeCell ref="B49:C49"/>
    <mergeCell ref="B39:C39"/>
    <mergeCell ref="B31:C31"/>
    <mergeCell ref="B38:C38"/>
    <mergeCell ref="B40:C40"/>
    <mergeCell ref="B48:C48"/>
    <mergeCell ref="B50:C50"/>
    <mergeCell ref="B52:C52"/>
    <mergeCell ref="B30:C30"/>
    <mergeCell ref="B32:C32"/>
    <mergeCell ref="A9:D9"/>
    <mergeCell ref="B41:C41"/>
    <mergeCell ref="B51:C51"/>
    <mergeCell ref="B29:C29"/>
    <mergeCell ref="B34:C34"/>
    <mergeCell ref="B35:C35"/>
    <mergeCell ref="B16:C16"/>
    <mergeCell ref="B33:C33"/>
    <mergeCell ref="B15:C15"/>
    <mergeCell ref="B36:C36"/>
    <mergeCell ref="B37:C37"/>
    <mergeCell ref="B17:C17"/>
    <mergeCell ref="B18:C18"/>
    <mergeCell ref="C1:D1"/>
    <mergeCell ref="C2:D2"/>
    <mergeCell ref="A7:D7"/>
    <mergeCell ref="A8:D8"/>
    <mergeCell ref="C3:D3"/>
    <mergeCell ref="C5:D5"/>
    <mergeCell ref="C4:D4"/>
    <mergeCell ref="A69:D69"/>
    <mergeCell ref="B54:C54"/>
    <mergeCell ref="B55:C55"/>
    <mergeCell ref="B43:C43"/>
    <mergeCell ref="B42:C42"/>
    <mergeCell ref="B59:C59"/>
    <mergeCell ref="B58:C58"/>
    <mergeCell ref="B53:C53"/>
    <mergeCell ref="B44:C44"/>
    <mergeCell ref="B45:C45"/>
    <mergeCell ref="B46:C46"/>
    <mergeCell ref="B47:C47"/>
    <mergeCell ref="B56:C56"/>
    <mergeCell ref="B57:C57"/>
  </mergeCells>
  <pageMargins left="0.59055118110236204" right="0.59055118110236204" top="0.39370078740157499" bottom="0.39370078740157499" header="0" footer="0"/>
  <pageSetup paperSize="9" scale="64" fitToHeight="50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2023-12-13T10:12:08Z</cp:lastPrinted>
  <dcterms:created xsi:type="dcterms:W3CDTF">2021-01-12T06:13:41Z</dcterms:created>
  <dcterms:modified xsi:type="dcterms:W3CDTF">2023-12-13T10:12:55Z</dcterms:modified>
</cp:coreProperties>
</file>