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</calcChain>
</file>

<file path=xl/sharedStrings.xml><?xml version="1.0" encoding="utf-8"?>
<sst xmlns="http://schemas.openxmlformats.org/spreadsheetml/2006/main" count="58" uniqueCount="58">
  <si>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</si>
  <si>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</si>
  <si>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</si>
  <si>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</si>
  <si>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</si>
  <si>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</si>
  <si>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</si>
  <si>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</si>
  <si>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</si>
  <si>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</si>
  <si>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</si>
  <si>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</si>
  <si>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</si>
  <si>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</si>
  <si>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</si>
  <si>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</si>
  <si>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</si>
  <si>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31.01.2022</t>
  </si>
  <si>
    <t>Бюджет Мiшково-Погорiлiвської сiльської територiальної громади</t>
  </si>
  <si>
    <t>Загальний 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</si>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</sst>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7.85546875" style="9" customWidth="1"/>
    <col min="3" max="3" width="50.7109375" style="7" customWidth="1"/>
    <col min="4" max="7" width="15.7109375" style="1" customWidth="1"/>
    <col min="8" max="9" width="12.85546875" style="1" customWidth="1"/>
    <col min="10" max="10" width="11.7109375" style="1" customWidth="1"/>
    <col min="11" max="11" width="11" style="1" customWidth="1"/>
    <col min="12" max="12" width="12.42578125" style="1" customWidth="1"/>
    <col min="13" max="13" width="13.5703125" style="1" customWidth="1"/>
    <col min="14" max="14" width="10.5703125" style="1" customWidth="1"/>
    <col min="15" max="15" width="13.42578125" style="1" customWidth="1"/>
    <col min="16" max="16" width="12.5703125" style="1" customWidth="1"/>
    <col min="17" max="17" width="11.570312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18</v>
      </c>
      <c r="C1" s="20"/>
      <c r="D1" s="20"/>
      <c r="E1" s="20"/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91.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20</v>
      </c>
      <c r="C7" s="15" t="s">
        <v>21</v>
      </c>
      <c r="D7" s="16">
        <v>49580282</v>
      </c>
      <c r="E7" s="16">
        <v>49580282</v>
      </c>
      <c r="F7" s="16">
        <v>3862800</v>
      </c>
      <c r="G7" s="16">
        <v>3357157.1799999992</v>
      </c>
      <c r="H7" s="16">
        <v>0</v>
      </c>
      <c r="I7" s="16">
        <v>3357157.1799999992</v>
      </c>
      <c r="J7" s="16">
        <v>0</v>
      </c>
      <c r="K7" s="16">
        <v>0</v>
      </c>
      <c r="L7" s="17">
        <f t="shared" ref="L7:L25" si="0">F7-G7</f>
        <v>505642.82000000076</v>
      </c>
      <c r="M7" s="17">
        <f t="shared" ref="M7:M25" si="1">E7-G7</f>
        <v>46223124.82</v>
      </c>
      <c r="N7" s="17">
        <f t="shared" ref="N7:N25" si="2">IF(F7=0,0,(G7/F7)*100)</f>
        <v>86.909940457699051</v>
      </c>
      <c r="O7" s="17">
        <f t="shared" ref="O7:O25" si="3">E7-I7</f>
        <v>46223124.82</v>
      </c>
      <c r="P7" s="17">
        <f t="shared" ref="P7:P25" si="4">F7-I7</f>
        <v>505642.82000000076</v>
      </c>
      <c r="Q7" s="17">
        <f t="shared" ref="Q7:Q25" si="5">IF(F7=0,0,(I7/F7)*100)</f>
        <v>86.909940457699051</v>
      </c>
      <c r="R7" s="6"/>
    </row>
    <row r="8" spans="1:18" x14ac:dyDescent="0.2">
      <c r="A8" s="13">
        <v>0</v>
      </c>
      <c r="B8" s="14" t="s">
        <v>22</v>
      </c>
      <c r="C8" s="15" t="s">
        <v>23</v>
      </c>
      <c r="D8" s="16">
        <v>10890525</v>
      </c>
      <c r="E8" s="16">
        <v>10890525</v>
      </c>
      <c r="F8" s="16">
        <v>860726</v>
      </c>
      <c r="G8" s="16">
        <v>736218.19</v>
      </c>
      <c r="H8" s="16">
        <v>0</v>
      </c>
      <c r="I8" s="16">
        <v>736218.19</v>
      </c>
      <c r="J8" s="16">
        <v>0</v>
      </c>
      <c r="K8" s="16">
        <v>0</v>
      </c>
      <c r="L8" s="17">
        <f t="shared" si="0"/>
        <v>124507.81000000006</v>
      </c>
      <c r="M8" s="17">
        <f t="shared" si="1"/>
        <v>10154306.810000001</v>
      </c>
      <c r="N8" s="17">
        <f t="shared" si="2"/>
        <v>85.534559197700545</v>
      </c>
      <c r="O8" s="17">
        <f t="shared" si="3"/>
        <v>10154306.810000001</v>
      </c>
      <c r="P8" s="17">
        <f t="shared" si="4"/>
        <v>124507.81000000006</v>
      </c>
      <c r="Q8" s="17">
        <f t="shared" si="5"/>
        <v>85.534559197700545</v>
      </c>
      <c r="R8" s="6"/>
    </row>
    <row r="9" spans="1:18" x14ac:dyDescent="0.2">
      <c r="A9" s="13">
        <v>0</v>
      </c>
      <c r="B9" s="14" t="s">
        <v>24</v>
      </c>
      <c r="C9" s="15" t="s">
        <v>25</v>
      </c>
      <c r="D9" s="16">
        <v>1773397</v>
      </c>
      <c r="E9" s="16">
        <v>1773397</v>
      </c>
      <c r="F9" s="16">
        <v>58978</v>
      </c>
      <c r="G9" s="16">
        <v>558</v>
      </c>
      <c r="H9" s="16">
        <v>0</v>
      </c>
      <c r="I9" s="16">
        <v>558</v>
      </c>
      <c r="J9" s="16">
        <v>0</v>
      </c>
      <c r="K9" s="16">
        <v>0</v>
      </c>
      <c r="L9" s="17">
        <f t="shared" si="0"/>
        <v>58420</v>
      </c>
      <c r="M9" s="17">
        <f t="shared" si="1"/>
        <v>1772839</v>
      </c>
      <c r="N9" s="17">
        <f t="shared" si="2"/>
        <v>0.94611550069517458</v>
      </c>
      <c r="O9" s="17">
        <f t="shared" si="3"/>
        <v>1772839</v>
      </c>
      <c r="P9" s="17">
        <f t="shared" si="4"/>
        <v>58420</v>
      </c>
      <c r="Q9" s="17">
        <f t="shared" si="5"/>
        <v>0.94611550069517458</v>
      </c>
      <c r="R9" s="6"/>
    </row>
    <row r="10" spans="1:18" x14ac:dyDescent="0.2">
      <c r="A10" s="13">
        <v>0</v>
      </c>
      <c r="B10" s="14" t="s">
        <v>26</v>
      </c>
      <c r="C10" s="15" t="s">
        <v>27</v>
      </c>
      <c r="D10" s="16">
        <v>43975</v>
      </c>
      <c r="E10" s="16">
        <v>43975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0</v>
      </c>
      <c r="M10" s="17">
        <f t="shared" si="1"/>
        <v>43975</v>
      </c>
      <c r="N10" s="17">
        <f t="shared" si="2"/>
        <v>0</v>
      </c>
      <c r="O10" s="17">
        <f t="shared" si="3"/>
        <v>43975</v>
      </c>
      <c r="P10" s="17">
        <f t="shared" si="4"/>
        <v>0</v>
      </c>
      <c r="Q10" s="17">
        <f t="shared" si="5"/>
        <v>0</v>
      </c>
      <c r="R10" s="6"/>
    </row>
    <row r="11" spans="1:18" x14ac:dyDescent="0.2">
      <c r="A11" s="13">
        <v>0</v>
      </c>
      <c r="B11" s="14" t="s">
        <v>28</v>
      </c>
      <c r="C11" s="15" t="s">
        <v>29</v>
      </c>
      <c r="D11" s="16">
        <v>768482</v>
      </c>
      <c r="E11" s="16">
        <v>768482</v>
      </c>
      <c r="F11" s="16">
        <v>72230</v>
      </c>
      <c r="G11" s="16">
        <v>13242.74</v>
      </c>
      <c r="H11" s="16">
        <v>0</v>
      </c>
      <c r="I11" s="16">
        <v>13242.74</v>
      </c>
      <c r="J11" s="16">
        <v>0</v>
      </c>
      <c r="K11" s="16">
        <v>0</v>
      </c>
      <c r="L11" s="17">
        <f t="shared" si="0"/>
        <v>58987.26</v>
      </c>
      <c r="M11" s="17">
        <f t="shared" si="1"/>
        <v>755239.26</v>
      </c>
      <c r="N11" s="17">
        <f t="shared" si="2"/>
        <v>18.334127094005261</v>
      </c>
      <c r="O11" s="17">
        <f t="shared" si="3"/>
        <v>755239.26</v>
      </c>
      <c r="P11" s="17">
        <f t="shared" si="4"/>
        <v>58987.26</v>
      </c>
      <c r="Q11" s="17">
        <f t="shared" si="5"/>
        <v>18.334127094005261</v>
      </c>
      <c r="R11" s="6"/>
    </row>
    <row r="12" spans="1:18" x14ac:dyDescent="0.2">
      <c r="A12" s="13">
        <v>0</v>
      </c>
      <c r="B12" s="14" t="s">
        <v>30</v>
      </c>
      <c r="C12" s="15" t="s">
        <v>31</v>
      </c>
      <c r="D12" s="16">
        <v>6112734</v>
      </c>
      <c r="E12" s="16">
        <v>6112734</v>
      </c>
      <c r="F12" s="16">
        <v>312488</v>
      </c>
      <c r="G12" s="16">
        <v>17342.059999999998</v>
      </c>
      <c r="H12" s="16">
        <v>0</v>
      </c>
      <c r="I12" s="16">
        <v>17342.059999999998</v>
      </c>
      <c r="J12" s="16">
        <v>0</v>
      </c>
      <c r="K12" s="16">
        <v>0</v>
      </c>
      <c r="L12" s="17">
        <f t="shared" si="0"/>
        <v>295145.94</v>
      </c>
      <c r="M12" s="17">
        <f t="shared" si="1"/>
        <v>6095391.9400000004</v>
      </c>
      <c r="N12" s="17">
        <f t="shared" si="2"/>
        <v>5.5496723074166043</v>
      </c>
      <c r="O12" s="17">
        <f t="shared" si="3"/>
        <v>6095391.9400000004</v>
      </c>
      <c r="P12" s="17">
        <f t="shared" si="4"/>
        <v>295145.94</v>
      </c>
      <c r="Q12" s="17">
        <f t="shared" si="5"/>
        <v>5.5496723074166043</v>
      </c>
      <c r="R12" s="6"/>
    </row>
    <row r="13" spans="1:18" x14ac:dyDescent="0.2">
      <c r="A13" s="13">
        <v>0</v>
      </c>
      <c r="B13" s="14" t="s">
        <v>32</v>
      </c>
      <c r="C13" s="15" t="s">
        <v>33</v>
      </c>
      <c r="D13" s="16">
        <v>67680</v>
      </c>
      <c r="E13" s="16">
        <v>67680</v>
      </c>
      <c r="F13" s="16">
        <v>4390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4390</v>
      </c>
      <c r="M13" s="17">
        <f t="shared" si="1"/>
        <v>67680</v>
      </c>
      <c r="N13" s="17">
        <f t="shared" si="2"/>
        <v>0</v>
      </c>
      <c r="O13" s="17">
        <f t="shared" si="3"/>
        <v>67680</v>
      </c>
      <c r="P13" s="17">
        <f t="shared" si="4"/>
        <v>4390</v>
      </c>
      <c r="Q13" s="17">
        <f t="shared" si="5"/>
        <v>0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28553</v>
      </c>
      <c r="E14" s="16">
        <v>28553</v>
      </c>
      <c r="F14" s="16">
        <v>5200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5200</v>
      </c>
      <c r="M14" s="17">
        <f t="shared" si="1"/>
        <v>28553</v>
      </c>
      <c r="N14" s="17">
        <f t="shared" si="2"/>
        <v>0</v>
      </c>
      <c r="O14" s="17">
        <f t="shared" si="3"/>
        <v>28553</v>
      </c>
      <c r="P14" s="17">
        <f t="shared" si="4"/>
        <v>5200</v>
      </c>
      <c r="Q14" s="17">
        <f t="shared" si="5"/>
        <v>0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126276</v>
      </c>
      <c r="E15" s="16">
        <v>126276</v>
      </c>
      <c r="F15" s="16">
        <v>5814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7">
        <f t="shared" si="0"/>
        <v>5814</v>
      </c>
      <c r="M15" s="17">
        <f t="shared" si="1"/>
        <v>126276</v>
      </c>
      <c r="N15" s="17">
        <f t="shared" si="2"/>
        <v>0</v>
      </c>
      <c r="O15" s="17">
        <f t="shared" si="3"/>
        <v>126276</v>
      </c>
      <c r="P15" s="17">
        <f t="shared" si="4"/>
        <v>5814</v>
      </c>
      <c r="Q15" s="17">
        <f t="shared" si="5"/>
        <v>0</v>
      </c>
      <c r="R15" s="6"/>
    </row>
    <row r="16" spans="1:18" x14ac:dyDescent="0.2">
      <c r="A16" s="13">
        <v>0</v>
      </c>
      <c r="B16" s="14" t="s">
        <v>38</v>
      </c>
      <c r="C16" s="15" t="s">
        <v>39</v>
      </c>
      <c r="D16" s="16">
        <v>2434351</v>
      </c>
      <c r="E16" s="16">
        <v>2593025</v>
      </c>
      <c r="F16" s="16">
        <v>271401</v>
      </c>
      <c r="G16" s="16">
        <v>628.08000000000004</v>
      </c>
      <c r="H16" s="16">
        <v>0</v>
      </c>
      <c r="I16" s="16">
        <v>628.08000000000004</v>
      </c>
      <c r="J16" s="16">
        <v>0</v>
      </c>
      <c r="K16" s="16">
        <v>0</v>
      </c>
      <c r="L16" s="17">
        <f t="shared" si="0"/>
        <v>270772.92</v>
      </c>
      <c r="M16" s="17">
        <f t="shared" si="1"/>
        <v>2592396.92</v>
      </c>
      <c r="N16" s="17">
        <f t="shared" si="2"/>
        <v>0.23142140227928415</v>
      </c>
      <c r="O16" s="17">
        <f t="shared" si="3"/>
        <v>2592396.92</v>
      </c>
      <c r="P16" s="17">
        <f t="shared" si="4"/>
        <v>270772.92</v>
      </c>
      <c r="Q16" s="17">
        <f t="shared" si="5"/>
        <v>0.23142140227928415</v>
      </c>
      <c r="R16" s="6"/>
    </row>
    <row r="17" spans="1:18" x14ac:dyDescent="0.2">
      <c r="A17" s="13">
        <v>0</v>
      </c>
      <c r="B17" s="14" t="s">
        <v>40</v>
      </c>
      <c r="C17" s="15" t="s">
        <v>41</v>
      </c>
      <c r="D17" s="16">
        <v>2250768</v>
      </c>
      <c r="E17" s="16">
        <v>2250768</v>
      </c>
      <c r="F17" s="16">
        <v>414334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f t="shared" si="0"/>
        <v>414334</v>
      </c>
      <c r="M17" s="17">
        <f t="shared" si="1"/>
        <v>2250768</v>
      </c>
      <c r="N17" s="17">
        <f t="shared" si="2"/>
        <v>0</v>
      </c>
      <c r="O17" s="17">
        <f t="shared" si="3"/>
        <v>2250768</v>
      </c>
      <c r="P17" s="17">
        <f t="shared" si="4"/>
        <v>414334</v>
      </c>
      <c r="Q17" s="17">
        <f t="shared" si="5"/>
        <v>0</v>
      </c>
      <c r="R17" s="6"/>
    </row>
    <row r="18" spans="1:18" ht="25.5" x14ac:dyDescent="0.2">
      <c r="A18" s="13">
        <v>0</v>
      </c>
      <c r="B18" s="14" t="s">
        <v>42</v>
      </c>
      <c r="C18" s="15" t="s">
        <v>43</v>
      </c>
      <c r="D18" s="16">
        <v>365050</v>
      </c>
      <c r="E18" s="16">
        <v>206376</v>
      </c>
      <c r="F18" s="16">
        <v>9847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f t="shared" si="0"/>
        <v>9847</v>
      </c>
      <c r="M18" s="17">
        <f t="shared" si="1"/>
        <v>206376</v>
      </c>
      <c r="N18" s="17">
        <f t="shared" si="2"/>
        <v>0</v>
      </c>
      <c r="O18" s="17">
        <f t="shared" si="3"/>
        <v>206376</v>
      </c>
      <c r="P18" s="17">
        <f t="shared" si="4"/>
        <v>9847</v>
      </c>
      <c r="Q18" s="17">
        <f t="shared" si="5"/>
        <v>0</v>
      </c>
      <c r="R18" s="6"/>
    </row>
    <row r="19" spans="1:18" ht="25.5" x14ac:dyDescent="0.2">
      <c r="A19" s="13">
        <v>0</v>
      </c>
      <c r="B19" s="14" t="s">
        <v>44</v>
      </c>
      <c r="C19" s="15" t="s">
        <v>45</v>
      </c>
      <c r="D19" s="16">
        <v>500000</v>
      </c>
      <c r="E19" s="16">
        <v>500000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f t="shared" si="0"/>
        <v>0</v>
      </c>
      <c r="M19" s="17">
        <f t="shared" si="1"/>
        <v>500000</v>
      </c>
      <c r="N19" s="17">
        <f t="shared" si="2"/>
        <v>0</v>
      </c>
      <c r="O19" s="17">
        <f t="shared" si="3"/>
        <v>500000</v>
      </c>
      <c r="P19" s="17">
        <f t="shared" si="4"/>
        <v>0</v>
      </c>
      <c r="Q19" s="17">
        <f t="shared" si="5"/>
        <v>0</v>
      </c>
      <c r="R19" s="6"/>
    </row>
    <row r="20" spans="1:18" ht="25.5" x14ac:dyDescent="0.2">
      <c r="A20" s="13">
        <v>0</v>
      </c>
      <c r="B20" s="14" t="s">
        <v>46</v>
      </c>
      <c r="C20" s="15" t="s">
        <v>47</v>
      </c>
      <c r="D20" s="16">
        <v>132598</v>
      </c>
      <c r="E20" s="16">
        <v>132598</v>
      </c>
      <c r="F20" s="16">
        <v>13609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f t="shared" si="0"/>
        <v>13609</v>
      </c>
      <c r="M20" s="17">
        <f t="shared" si="1"/>
        <v>132598</v>
      </c>
      <c r="N20" s="17">
        <f t="shared" si="2"/>
        <v>0</v>
      </c>
      <c r="O20" s="17">
        <f t="shared" si="3"/>
        <v>132598</v>
      </c>
      <c r="P20" s="17">
        <f t="shared" si="4"/>
        <v>13609</v>
      </c>
      <c r="Q20" s="17">
        <f t="shared" si="5"/>
        <v>0</v>
      </c>
      <c r="R20" s="6"/>
    </row>
    <row r="21" spans="1:18" ht="25.5" x14ac:dyDescent="0.2">
      <c r="A21" s="13">
        <v>0</v>
      </c>
      <c r="B21" s="14" t="s">
        <v>48</v>
      </c>
      <c r="C21" s="15" t="s">
        <v>49</v>
      </c>
      <c r="D21" s="16">
        <v>7859247</v>
      </c>
      <c r="E21" s="16">
        <v>7859247</v>
      </c>
      <c r="F21" s="16">
        <v>628707</v>
      </c>
      <c r="G21" s="16">
        <v>309605.27</v>
      </c>
      <c r="H21" s="16">
        <v>0</v>
      </c>
      <c r="I21" s="16">
        <v>309605.27</v>
      </c>
      <c r="J21" s="16">
        <v>0</v>
      </c>
      <c r="K21" s="16">
        <v>0</v>
      </c>
      <c r="L21" s="17">
        <f t="shared" si="0"/>
        <v>319101.73</v>
      </c>
      <c r="M21" s="17">
        <f t="shared" si="1"/>
        <v>7549641.7300000004</v>
      </c>
      <c r="N21" s="17">
        <f t="shared" si="2"/>
        <v>49.24476266368913</v>
      </c>
      <c r="O21" s="17">
        <f t="shared" si="3"/>
        <v>7549641.7300000004</v>
      </c>
      <c r="P21" s="17">
        <f t="shared" si="4"/>
        <v>319101.73</v>
      </c>
      <c r="Q21" s="17">
        <f t="shared" si="5"/>
        <v>49.24476266368913</v>
      </c>
      <c r="R21" s="6"/>
    </row>
    <row r="22" spans="1:18" ht="25.5" x14ac:dyDescent="0.2">
      <c r="A22" s="13">
        <v>0</v>
      </c>
      <c r="B22" s="14" t="s">
        <v>50</v>
      </c>
      <c r="C22" s="15" t="s">
        <v>51</v>
      </c>
      <c r="D22" s="16">
        <v>1543725</v>
      </c>
      <c r="E22" s="16">
        <v>1543725</v>
      </c>
      <c r="F22" s="16">
        <v>118826</v>
      </c>
      <c r="G22" s="16">
        <v>118826</v>
      </c>
      <c r="H22" s="16">
        <v>0</v>
      </c>
      <c r="I22" s="16">
        <v>118826</v>
      </c>
      <c r="J22" s="16">
        <v>0</v>
      </c>
      <c r="K22" s="16">
        <v>0</v>
      </c>
      <c r="L22" s="17">
        <f t="shared" si="0"/>
        <v>0</v>
      </c>
      <c r="M22" s="17">
        <f t="shared" si="1"/>
        <v>1424899</v>
      </c>
      <c r="N22" s="17">
        <f t="shared" si="2"/>
        <v>100</v>
      </c>
      <c r="O22" s="17">
        <f t="shared" si="3"/>
        <v>1424899</v>
      </c>
      <c r="P22" s="17">
        <f t="shared" si="4"/>
        <v>0</v>
      </c>
      <c r="Q22" s="17">
        <f t="shared" si="5"/>
        <v>100</v>
      </c>
      <c r="R22" s="6"/>
    </row>
    <row r="23" spans="1:18" x14ac:dyDescent="0.2">
      <c r="A23" s="13">
        <v>0</v>
      </c>
      <c r="B23" s="14" t="s">
        <v>52</v>
      </c>
      <c r="C23" s="15" t="s">
        <v>53</v>
      </c>
      <c r="D23" s="16">
        <v>283107</v>
      </c>
      <c r="E23" s="16">
        <v>283107</v>
      </c>
      <c r="F23" s="16">
        <v>22450</v>
      </c>
      <c r="G23" s="16">
        <v>500</v>
      </c>
      <c r="H23" s="16">
        <v>0</v>
      </c>
      <c r="I23" s="16">
        <v>500</v>
      </c>
      <c r="J23" s="16">
        <v>0</v>
      </c>
      <c r="K23" s="16">
        <v>0</v>
      </c>
      <c r="L23" s="17">
        <f t="shared" si="0"/>
        <v>21950</v>
      </c>
      <c r="M23" s="17">
        <f t="shared" si="1"/>
        <v>282607</v>
      </c>
      <c r="N23" s="17">
        <f t="shared" si="2"/>
        <v>2.2271714922048997</v>
      </c>
      <c r="O23" s="17">
        <f t="shared" si="3"/>
        <v>282607</v>
      </c>
      <c r="P23" s="17">
        <f t="shared" si="4"/>
        <v>21950</v>
      </c>
      <c r="Q23" s="17">
        <f t="shared" si="5"/>
        <v>2.2271714922048997</v>
      </c>
      <c r="R23" s="6"/>
    </row>
    <row r="24" spans="1:18" x14ac:dyDescent="0.2">
      <c r="A24" s="13">
        <v>0</v>
      </c>
      <c r="B24" s="14" t="s">
        <v>54</v>
      </c>
      <c r="C24" s="15" t="s">
        <v>55</v>
      </c>
      <c r="D24" s="16">
        <v>42598</v>
      </c>
      <c r="E24" s="16">
        <v>42598</v>
      </c>
      <c r="F24" s="16">
        <v>2695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f t="shared" si="0"/>
        <v>2695</v>
      </c>
      <c r="M24" s="17">
        <f t="shared" si="1"/>
        <v>42598</v>
      </c>
      <c r="N24" s="17">
        <f t="shared" si="2"/>
        <v>0</v>
      </c>
      <c r="O24" s="17">
        <f t="shared" si="3"/>
        <v>42598</v>
      </c>
      <c r="P24" s="17">
        <f t="shared" si="4"/>
        <v>2695</v>
      </c>
      <c r="Q24" s="17">
        <f t="shared" si="5"/>
        <v>0</v>
      </c>
      <c r="R24" s="6"/>
    </row>
    <row r="25" spans="1:18" x14ac:dyDescent="0.2">
      <c r="A25" s="13">
        <v>1</v>
      </c>
      <c r="B25" s="14" t="s">
        <v>56</v>
      </c>
      <c r="C25" s="15" t="s">
        <v>57</v>
      </c>
      <c r="D25" s="16">
        <v>84803348</v>
      </c>
      <c r="E25" s="16">
        <v>84803348</v>
      </c>
      <c r="F25" s="16">
        <v>6664495</v>
      </c>
      <c r="G25" s="16">
        <v>4554077.5200000014</v>
      </c>
      <c r="H25" s="16">
        <v>0</v>
      </c>
      <c r="I25" s="16">
        <v>4554077.5200000014</v>
      </c>
      <c r="J25" s="16">
        <v>0</v>
      </c>
      <c r="K25" s="16">
        <v>0</v>
      </c>
      <c r="L25" s="17">
        <f t="shared" si="0"/>
        <v>2110417.4799999986</v>
      </c>
      <c r="M25" s="17">
        <f t="shared" si="1"/>
        <v>80249270.480000004</v>
      </c>
      <c r="N25" s="17">
        <f t="shared" si="2"/>
        <v>68.333422412350842</v>
      </c>
      <c r="O25" s="17">
        <f t="shared" si="3"/>
        <v>80249270.480000004</v>
      </c>
      <c r="P25" s="17">
        <f t="shared" si="4"/>
        <v>2110417.4799999986</v>
      </c>
      <c r="Q25" s="17">
        <f t="shared" si="5"/>
        <v>68.333422412350842</v>
      </c>
      <c r="R25" s="6"/>
    </row>
    <row r="27" spans="1:18" x14ac:dyDescent="0.2">
      <c r="B27" s="10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35" hidden="1" x14ac:dyDescent="0.2"/>
  </sheetData>
  <mergeCells count="3">
    <mergeCell ref="B2:Q2"/>
    <mergeCell ref="B3:Q3"/>
    <mergeCell ref="B1:E1"/>
  </mergeCells>
  <conditionalFormatting sqref="B7:B25">
    <cfRule type="expression" dxfId="31" priority="17" stopIfTrue="1">
      <formula>A7=1</formula>
    </cfRule>
  </conditionalFormatting>
  <conditionalFormatting sqref="C7:C25">
    <cfRule type="expression" dxfId="30" priority="18" stopIfTrue="1">
      <formula>A7=1</formula>
    </cfRule>
  </conditionalFormatting>
  <conditionalFormatting sqref="D7:D25">
    <cfRule type="expression" dxfId="29" priority="19" stopIfTrue="1">
      <formula>A7=1</formula>
    </cfRule>
  </conditionalFormatting>
  <conditionalFormatting sqref="E7:E25">
    <cfRule type="expression" dxfId="28" priority="20" stopIfTrue="1">
      <formula>A7=1</formula>
    </cfRule>
  </conditionalFormatting>
  <conditionalFormatting sqref="F7:F25">
    <cfRule type="expression" dxfId="27" priority="21" stopIfTrue="1">
      <formula>A7=1</formula>
    </cfRule>
  </conditionalFormatting>
  <conditionalFormatting sqref="G7:G25">
    <cfRule type="expression" dxfId="26" priority="22" stopIfTrue="1">
      <formula>A7=1</formula>
    </cfRule>
  </conditionalFormatting>
  <conditionalFormatting sqref="H7:H25">
    <cfRule type="expression" dxfId="25" priority="23" stopIfTrue="1">
      <formula>A7=1</formula>
    </cfRule>
  </conditionalFormatting>
  <conditionalFormatting sqref="I7:I25">
    <cfRule type="expression" dxfId="24" priority="24" stopIfTrue="1">
      <formula>A7=1</formula>
    </cfRule>
  </conditionalFormatting>
  <conditionalFormatting sqref="J7:J25">
    <cfRule type="expression" dxfId="23" priority="25" stopIfTrue="1">
      <formula>A7=1</formula>
    </cfRule>
  </conditionalFormatting>
  <conditionalFormatting sqref="K7:K25">
    <cfRule type="expression" dxfId="22" priority="26" stopIfTrue="1">
      <formula>A7=1</formula>
    </cfRule>
  </conditionalFormatting>
  <conditionalFormatting sqref="L7:L25">
    <cfRule type="expression" dxfId="21" priority="27" stopIfTrue="1">
      <formula>A7=1</formula>
    </cfRule>
  </conditionalFormatting>
  <conditionalFormatting sqref="M7:M25">
    <cfRule type="expression" dxfId="20" priority="28" stopIfTrue="1">
      <formula>A7=1</formula>
    </cfRule>
  </conditionalFormatting>
  <conditionalFormatting sqref="N7:N25">
    <cfRule type="expression" dxfId="19" priority="29" stopIfTrue="1">
      <formula>A7=1</formula>
    </cfRule>
  </conditionalFormatting>
  <conditionalFormatting sqref="O7:O25">
    <cfRule type="expression" dxfId="18" priority="30" stopIfTrue="1">
      <formula>A7=1</formula>
    </cfRule>
  </conditionalFormatting>
  <conditionalFormatting sqref="P7:P25">
    <cfRule type="expression" dxfId="17" priority="31" stopIfTrue="1">
      <formula>A7=1</formula>
    </cfRule>
  </conditionalFormatting>
  <conditionalFormatting sqref="Q7:Q25">
    <cfRule type="expression" dxfId="16" priority="32" stopIfTrue="1">
      <formula>A7=1</formula>
    </cfRule>
  </conditionalFormatting>
  <conditionalFormatting sqref="B27:B36">
    <cfRule type="expression" dxfId="15" priority="1" stopIfTrue="1">
      <formula>A27=1</formula>
    </cfRule>
  </conditionalFormatting>
  <conditionalFormatting sqref="C27:C36">
    <cfRule type="expression" dxfId="14" priority="2" stopIfTrue="1">
      <formula>A27=1</formula>
    </cfRule>
  </conditionalFormatting>
  <conditionalFormatting sqref="D27:D36">
    <cfRule type="expression" dxfId="13" priority="3" stopIfTrue="1">
      <formula>A27=1</formula>
    </cfRule>
  </conditionalFormatting>
  <conditionalFormatting sqref="E27:E36">
    <cfRule type="expression" dxfId="12" priority="4" stopIfTrue="1">
      <formula>A27=1</formula>
    </cfRule>
  </conditionalFormatting>
  <conditionalFormatting sqref="F27:F36">
    <cfRule type="expression" dxfId="11" priority="5" stopIfTrue="1">
      <formula>A27=1</formula>
    </cfRule>
  </conditionalFormatting>
  <conditionalFormatting sqref="G27:G36">
    <cfRule type="expression" dxfId="10" priority="6" stopIfTrue="1">
      <formula>A27=1</formula>
    </cfRule>
  </conditionalFormatting>
  <conditionalFormatting sqref="H27:H36">
    <cfRule type="expression" dxfId="9" priority="7" stopIfTrue="1">
      <formula>A27=1</formula>
    </cfRule>
  </conditionalFormatting>
  <conditionalFormatting sqref="I27:I36">
    <cfRule type="expression" dxfId="8" priority="8" stopIfTrue="1">
      <formula>A27=1</formula>
    </cfRule>
  </conditionalFormatting>
  <conditionalFormatting sqref="J27:J36">
    <cfRule type="expression" dxfId="7" priority="9" stopIfTrue="1">
      <formula>A27=1</formula>
    </cfRule>
  </conditionalFormatting>
  <conditionalFormatting sqref="K27:K36">
    <cfRule type="expression" dxfId="6" priority="10" stopIfTrue="1">
      <formula>A27=1</formula>
    </cfRule>
  </conditionalFormatting>
  <conditionalFormatting sqref="L27:L36">
    <cfRule type="expression" dxfId="5" priority="11" stopIfTrue="1">
      <formula>A27=1</formula>
    </cfRule>
  </conditionalFormatting>
  <conditionalFormatting sqref="M27:M36">
    <cfRule type="expression" dxfId="4" priority="12" stopIfTrue="1">
      <formula>A27=1</formula>
    </cfRule>
  </conditionalFormatting>
  <conditionalFormatting sqref="N27:N36">
    <cfRule type="expression" dxfId="3" priority="13" stopIfTrue="1">
      <formula>A27=1</formula>
    </cfRule>
  </conditionalFormatting>
  <conditionalFormatting sqref="O27:O36">
    <cfRule type="expression" dxfId="2" priority="14" stopIfTrue="1">
      <formula>A27=1</formula>
    </cfRule>
  </conditionalFormatting>
  <conditionalFormatting sqref="P27:P36">
    <cfRule type="expression" dxfId="1" priority="15" stopIfTrue="1">
      <formula>A27=1</formula>
    </cfRule>
  </conditionalFormatting>
  <conditionalFormatting sqref="Q27:Q36">
    <cfRule type="expression" dxfId="0" priority="16" stopIfTrue="1">
      <formula>A27=1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2022-02-21T11:38:55Z</cp:lastPrinted>
  <dcterms:created xsi:type="dcterms:W3CDTF">2022-02-21T11:18:54Z</dcterms:created>
  <dcterms:modified xsi:type="dcterms:W3CDTF">2022-02-21T11:38:57Z</dcterms:modified>
</cp:coreProperties>
</file>