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P7" i="2"/>
  <c r="P8" i="2"/>
  <c r="P9" i="2"/>
  <c r="P10" i="2"/>
  <c r="P11" i="2"/>
  <c r="O7" i="2"/>
  <c r="O8" i="2"/>
  <c r="O9" i="2"/>
  <c r="O10" i="2"/>
  <c r="O11" i="2"/>
  <c r="N7" i="2"/>
  <c r="N8" i="2"/>
  <c r="N9" i="2"/>
  <c r="N10" i="2"/>
  <c r="N11" i="2"/>
  <c r="M7" i="2"/>
  <c r="M8" i="2"/>
  <c r="M9" i="2"/>
  <c r="M10" i="2"/>
  <c r="M11" i="2"/>
  <c r="L7" i="2"/>
  <c r="L8" i="2"/>
  <c r="L9" i="2"/>
  <c r="L10" i="2"/>
  <c r="L11" i="2"/>
</calcChain>
</file>

<file path=xl/sharedStrings.xml><?xml version="1.0" encoding="utf-8"?>
<sst xmlns="http://schemas.openxmlformats.org/spreadsheetml/2006/main" count="30" uniqueCount="30">
  <si>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</si>
  <si>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</si>
  <si>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</si>
  <si>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</si>
  <si>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</si>
  <si>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</si>
  <si>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</si>
  <si>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</si>
  <si>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</si>
  <si>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</si>
  <si>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</si>
  <si>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</si>
  <si>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</si>
  <si>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</si>
  <si>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</si>
  <si>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</si>
  <si>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</si>
  <si>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31.01.2022</t>
  </si>
  <si>
    <t>Бюджет Мiшково-Погорiлiвської сiльської територiальної громади</t>
  </si>
  <si>
    <t>Спеціальний фонд (разом)</t>
  </si>
  <si>
    <t>0100</t>
  </si>
  <si>
    <t>Державне управління</t>
  </si>
  <si>
    <t>1000</t>
  </si>
  <si>
    <t>Освіта</t>
  </si>
  <si>
    <t>3000</t>
  </si>
  <si>
    <t>Соціальний захист та соціальне забезпечення</t>
  </si>
  <si>
    <t>8000</t>
  </si>
  <si>
    <t>Інша діяльність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</si>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</sst>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8" applyNumberFormat="0" applyFill="0" applyAlignment="0" applyProtection="0"/>
    <xf numFmtId="0" fontId="20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1" fillId="22" borderId="10" applyNumberFormat="0" applyAlignment="0" applyProtection="0"/>
    <xf numFmtId="0" fontId="22" fillId="24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6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6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topLeftCell="B1" workbookViewId="0">
      <selection activeCell="B18" sqref="B18"/>
    </sheetView>
  </sheetViews>
  <sheetFormatPr defaultRowHeight="12.75" x14ac:dyDescent="0.2"/>
  <cols>
    <col min="1" max="1" width="0" style="1" hidden="1" customWidth="1"/>
    <col min="2" max="2" width="7.28515625" style="9" customWidth="1"/>
    <col min="3" max="3" width="46.42578125" style="7" customWidth="1"/>
    <col min="4" max="6" width="14.5703125" style="1" customWidth="1"/>
    <col min="7" max="7" width="12.140625" style="1" customWidth="1"/>
    <col min="8" max="8" width="13.28515625" style="1" customWidth="1"/>
    <col min="9" max="9" width="11.7109375" style="1" customWidth="1"/>
    <col min="10" max="10" width="11.140625" style="1" customWidth="1"/>
    <col min="11" max="11" width="11.28515625" style="1" customWidth="1"/>
    <col min="12" max="12" width="13" style="1" customWidth="1"/>
    <col min="13" max="13" width="12.85546875" style="1" customWidth="1"/>
    <col min="14" max="14" width="11.28515625" style="1" customWidth="1"/>
    <col min="15" max="15" width="13.42578125" style="1" customWidth="1"/>
    <col min="16" max="16" width="14.28515625" style="1" customWidth="1"/>
    <col min="17" max="17" width="11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89.25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0</v>
      </c>
      <c r="B7" s="14" t="s">
        <v>20</v>
      </c>
      <c r="C7" s="15" t="s">
        <v>21</v>
      </c>
      <c r="D7" s="16">
        <v>600000</v>
      </c>
      <c r="E7" s="16">
        <v>600000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7">
        <f t="shared" ref="L7:L11" si="0">F7-G7</f>
        <v>0</v>
      </c>
      <c r="M7" s="17">
        <f t="shared" ref="M7:M11" si="1">E7-G7</f>
        <v>600000</v>
      </c>
      <c r="N7" s="17">
        <f t="shared" ref="N7:N11" si="2">IF(F7=0,0,(G7/F7)*100)</f>
        <v>0</v>
      </c>
      <c r="O7" s="17">
        <f t="shared" ref="O7:O11" si="3">E7-I7</f>
        <v>600000</v>
      </c>
      <c r="P7" s="17">
        <f t="shared" ref="P7:P11" si="4">F7-I7</f>
        <v>0</v>
      </c>
      <c r="Q7" s="17">
        <f t="shared" ref="Q7:Q11" si="5">IF(F7=0,0,(I7/F7)*100)</f>
        <v>0</v>
      </c>
      <c r="R7" s="6"/>
    </row>
    <row r="8" spans="1:18" x14ac:dyDescent="0.2">
      <c r="A8" s="13">
        <v>0</v>
      </c>
      <c r="B8" s="14" t="s">
        <v>22</v>
      </c>
      <c r="C8" s="15" t="s">
        <v>23</v>
      </c>
      <c r="D8" s="16">
        <v>1205968</v>
      </c>
      <c r="E8" s="16">
        <v>1205968</v>
      </c>
      <c r="F8" s="16">
        <v>100497.33333333334</v>
      </c>
      <c r="G8" s="16">
        <v>0</v>
      </c>
      <c r="H8" s="16">
        <v>0</v>
      </c>
      <c r="I8" s="16">
        <v>1384.36</v>
      </c>
      <c r="J8" s="16">
        <v>0</v>
      </c>
      <c r="K8" s="16">
        <v>0</v>
      </c>
      <c r="L8" s="17">
        <f t="shared" si="0"/>
        <v>100497.33333333334</v>
      </c>
      <c r="M8" s="17">
        <f t="shared" si="1"/>
        <v>1205968</v>
      </c>
      <c r="N8" s="17">
        <f t="shared" si="2"/>
        <v>0</v>
      </c>
      <c r="O8" s="17">
        <f t="shared" si="3"/>
        <v>1204583.6399999999</v>
      </c>
      <c r="P8" s="17">
        <f t="shared" si="4"/>
        <v>99112.973333333342</v>
      </c>
      <c r="Q8" s="17">
        <f t="shared" si="5"/>
        <v>1.3775091876401362</v>
      </c>
      <c r="R8" s="6"/>
    </row>
    <row r="9" spans="1:18" x14ac:dyDescent="0.2">
      <c r="A9" s="13">
        <v>0</v>
      </c>
      <c r="B9" s="14" t="s">
        <v>24</v>
      </c>
      <c r="C9" s="15" t="s">
        <v>25</v>
      </c>
      <c r="D9" s="16">
        <v>0</v>
      </c>
      <c r="E9" s="16">
        <v>5356</v>
      </c>
      <c r="F9" s="16">
        <v>446.33333333333337</v>
      </c>
      <c r="G9" s="16">
        <v>0</v>
      </c>
      <c r="H9" s="16">
        <v>0</v>
      </c>
      <c r="I9" s="16">
        <v>5356</v>
      </c>
      <c r="J9" s="16">
        <v>0</v>
      </c>
      <c r="K9" s="16">
        <v>0</v>
      </c>
      <c r="L9" s="17">
        <f t="shared" si="0"/>
        <v>446.33333333333337</v>
      </c>
      <c r="M9" s="17">
        <f t="shared" si="1"/>
        <v>5356</v>
      </c>
      <c r="N9" s="17">
        <f t="shared" si="2"/>
        <v>0</v>
      </c>
      <c r="O9" s="17">
        <f t="shared" si="3"/>
        <v>0</v>
      </c>
      <c r="P9" s="17">
        <f t="shared" si="4"/>
        <v>-4909.666666666667</v>
      </c>
      <c r="Q9" s="17">
        <f t="shared" si="5"/>
        <v>1199.9999999999998</v>
      </c>
      <c r="R9" s="6"/>
    </row>
    <row r="10" spans="1:18" x14ac:dyDescent="0.2">
      <c r="A10" s="13">
        <v>0</v>
      </c>
      <c r="B10" s="14" t="s">
        <v>26</v>
      </c>
      <c r="C10" s="15" t="s">
        <v>27</v>
      </c>
      <c r="D10" s="16">
        <v>176000</v>
      </c>
      <c r="E10" s="16">
        <v>176000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7">
        <f t="shared" si="0"/>
        <v>0</v>
      </c>
      <c r="M10" s="17">
        <f t="shared" si="1"/>
        <v>176000</v>
      </c>
      <c r="N10" s="17">
        <f t="shared" si="2"/>
        <v>0</v>
      </c>
      <c r="O10" s="17">
        <f t="shared" si="3"/>
        <v>176000</v>
      </c>
      <c r="P10" s="17">
        <f t="shared" si="4"/>
        <v>0</v>
      </c>
      <c r="Q10" s="17">
        <f t="shared" si="5"/>
        <v>0</v>
      </c>
      <c r="R10" s="6"/>
    </row>
    <row r="11" spans="1:18" x14ac:dyDescent="0.2">
      <c r="A11" s="13">
        <v>1</v>
      </c>
      <c r="B11" s="14" t="s">
        <v>28</v>
      </c>
      <c r="C11" s="15" t="s">
        <v>29</v>
      </c>
      <c r="D11" s="16">
        <v>1981968</v>
      </c>
      <c r="E11" s="16">
        <v>1987324</v>
      </c>
      <c r="F11" s="16">
        <v>100943.66666666667</v>
      </c>
      <c r="G11" s="16">
        <v>0</v>
      </c>
      <c r="H11" s="16">
        <v>0</v>
      </c>
      <c r="I11" s="16">
        <v>6740.36</v>
      </c>
      <c r="J11" s="16">
        <v>0</v>
      </c>
      <c r="K11" s="16">
        <v>0</v>
      </c>
      <c r="L11" s="17">
        <f t="shared" si="0"/>
        <v>100943.66666666667</v>
      </c>
      <c r="M11" s="17">
        <f t="shared" si="1"/>
        <v>1987324</v>
      </c>
      <c r="N11" s="17">
        <f t="shared" si="2"/>
        <v>0</v>
      </c>
      <c r="O11" s="17">
        <f t="shared" si="3"/>
        <v>1980583.64</v>
      </c>
      <c r="P11" s="17">
        <f t="shared" si="4"/>
        <v>94203.306666666671</v>
      </c>
      <c r="Q11" s="17">
        <f t="shared" si="5"/>
        <v>6.6773480918400017</v>
      </c>
      <c r="R11" s="6"/>
    </row>
    <row r="13" spans="1:18" x14ac:dyDescent="0.2">
      <c r="B13" s="10"/>
      <c r="C13" s="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21" hidden="1" x14ac:dyDescent="0.2"/>
  </sheetData>
  <mergeCells count="3">
    <mergeCell ref="B2:Q2"/>
    <mergeCell ref="B3:Q3"/>
    <mergeCell ref="B1:D1"/>
  </mergeCells>
  <conditionalFormatting sqref="B7:B11">
    <cfRule type="expression" dxfId="31" priority="17" stopIfTrue="1">
      <formula>A7=1</formula>
    </cfRule>
  </conditionalFormatting>
  <conditionalFormatting sqref="C7:C11">
    <cfRule type="expression" dxfId="30" priority="18" stopIfTrue="1">
      <formula>A7=1</formula>
    </cfRule>
  </conditionalFormatting>
  <conditionalFormatting sqref="D7:D11">
    <cfRule type="expression" dxfId="29" priority="19" stopIfTrue="1">
      <formula>A7=1</formula>
    </cfRule>
  </conditionalFormatting>
  <conditionalFormatting sqref="E7:E11">
    <cfRule type="expression" dxfId="28" priority="20" stopIfTrue="1">
      <formula>A7=1</formula>
    </cfRule>
  </conditionalFormatting>
  <conditionalFormatting sqref="F7:F11">
    <cfRule type="expression" dxfId="27" priority="21" stopIfTrue="1">
      <formula>A7=1</formula>
    </cfRule>
  </conditionalFormatting>
  <conditionalFormatting sqref="G7:G11">
    <cfRule type="expression" dxfId="26" priority="22" stopIfTrue="1">
      <formula>A7=1</formula>
    </cfRule>
  </conditionalFormatting>
  <conditionalFormatting sqref="H7:H11">
    <cfRule type="expression" dxfId="25" priority="23" stopIfTrue="1">
      <formula>A7=1</formula>
    </cfRule>
  </conditionalFormatting>
  <conditionalFormatting sqref="I7:I11">
    <cfRule type="expression" dxfId="24" priority="24" stopIfTrue="1">
      <formula>A7=1</formula>
    </cfRule>
  </conditionalFormatting>
  <conditionalFormatting sqref="J7:J11">
    <cfRule type="expression" dxfId="23" priority="25" stopIfTrue="1">
      <formula>A7=1</formula>
    </cfRule>
  </conditionalFormatting>
  <conditionalFormatting sqref="K7:K11">
    <cfRule type="expression" dxfId="22" priority="26" stopIfTrue="1">
      <formula>A7=1</formula>
    </cfRule>
  </conditionalFormatting>
  <conditionalFormatting sqref="L7:L11">
    <cfRule type="expression" dxfId="21" priority="27" stopIfTrue="1">
      <formula>A7=1</formula>
    </cfRule>
  </conditionalFormatting>
  <conditionalFormatting sqref="M7:M11">
    <cfRule type="expression" dxfId="20" priority="28" stopIfTrue="1">
      <formula>A7=1</formula>
    </cfRule>
  </conditionalFormatting>
  <conditionalFormatting sqref="N7:N11">
    <cfRule type="expression" dxfId="19" priority="29" stopIfTrue="1">
      <formula>A7=1</formula>
    </cfRule>
  </conditionalFormatting>
  <conditionalFormatting sqref="O7:O11">
    <cfRule type="expression" dxfId="18" priority="30" stopIfTrue="1">
      <formula>A7=1</formula>
    </cfRule>
  </conditionalFormatting>
  <conditionalFormatting sqref="P7:P11">
    <cfRule type="expression" dxfId="17" priority="31" stopIfTrue="1">
      <formula>A7=1</formula>
    </cfRule>
  </conditionalFormatting>
  <conditionalFormatting sqref="Q7:Q11">
    <cfRule type="expression" dxfId="16" priority="32" stopIfTrue="1">
      <formula>A7=1</formula>
    </cfRule>
  </conditionalFormatting>
  <conditionalFormatting sqref="B13:B22">
    <cfRule type="expression" dxfId="15" priority="1" stopIfTrue="1">
      <formula>A13=1</formula>
    </cfRule>
  </conditionalFormatting>
  <conditionalFormatting sqref="C13:C22">
    <cfRule type="expression" dxfId="14" priority="2" stopIfTrue="1">
      <formula>A13=1</formula>
    </cfRule>
  </conditionalFormatting>
  <conditionalFormatting sqref="D13:D22">
    <cfRule type="expression" dxfId="13" priority="3" stopIfTrue="1">
      <formula>A13=1</formula>
    </cfRule>
  </conditionalFormatting>
  <conditionalFormatting sqref="E13:E22">
    <cfRule type="expression" dxfId="12" priority="4" stopIfTrue="1">
      <formula>A13=1</formula>
    </cfRule>
  </conditionalFormatting>
  <conditionalFormatting sqref="F13:F22">
    <cfRule type="expression" dxfId="11" priority="5" stopIfTrue="1">
      <formula>A13=1</formula>
    </cfRule>
  </conditionalFormatting>
  <conditionalFormatting sqref="G13:G22">
    <cfRule type="expression" dxfId="10" priority="6" stopIfTrue="1">
      <formula>A13=1</formula>
    </cfRule>
  </conditionalFormatting>
  <conditionalFormatting sqref="H13:H22">
    <cfRule type="expression" dxfId="9" priority="7" stopIfTrue="1">
      <formula>A13=1</formula>
    </cfRule>
  </conditionalFormatting>
  <conditionalFormatting sqref="I13:I22">
    <cfRule type="expression" dxfId="8" priority="8" stopIfTrue="1">
      <formula>A13=1</formula>
    </cfRule>
  </conditionalFormatting>
  <conditionalFormatting sqref="J13:J22">
    <cfRule type="expression" dxfId="7" priority="9" stopIfTrue="1">
      <formula>A13=1</formula>
    </cfRule>
  </conditionalFormatting>
  <conditionalFormatting sqref="K13:K22">
    <cfRule type="expression" dxfId="6" priority="10" stopIfTrue="1">
      <formula>A13=1</formula>
    </cfRule>
  </conditionalFormatting>
  <conditionalFormatting sqref="L13:L22">
    <cfRule type="expression" dxfId="5" priority="11" stopIfTrue="1">
      <formula>A13=1</formula>
    </cfRule>
  </conditionalFormatting>
  <conditionalFormatting sqref="M13:M22">
    <cfRule type="expression" dxfId="4" priority="12" stopIfTrue="1">
      <formula>A13=1</formula>
    </cfRule>
  </conditionalFormatting>
  <conditionalFormatting sqref="N13:N22">
    <cfRule type="expression" dxfId="3" priority="13" stopIfTrue="1">
      <formula>A13=1</formula>
    </cfRule>
  </conditionalFormatting>
  <conditionalFormatting sqref="O13:O22">
    <cfRule type="expression" dxfId="2" priority="14" stopIfTrue="1">
      <formula>A13=1</formula>
    </cfRule>
  </conditionalFormatting>
  <conditionalFormatting sqref="P13:P22">
    <cfRule type="expression" dxfId="1" priority="15" stopIfTrue="1">
      <formula>A13=1</formula>
    </cfRule>
  </conditionalFormatting>
  <conditionalFormatting sqref="Q13:Q22">
    <cfRule type="expression" dxfId="0" priority="16" stopIfTrue="1">
      <formula>A13=1</formula>
    </cfRule>
  </conditionalFormatting>
  <pageMargins left="0.32" right="0.33" top="0.39370078740157499" bottom="0.39370078740157499" header="0" footer="0"/>
  <pageSetup paperSize="9" scale="6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2022-02-21T11:40:43Z</cp:lastPrinted>
  <dcterms:created xsi:type="dcterms:W3CDTF">2022-02-21T11:21:47Z</dcterms:created>
  <dcterms:modified xsi:type="dcterms:W3CDTF">2022-02-21T11:40:44Z</dcterms:modified>
</cp:coreProperties>
</file>