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H8" i="1"/>
  <c r="H9" i="1"/>
  <c r="H10" i="1"/>
  <c r="H11" i="1"/>
  <c r="H12" i="1"/>
</calcChain>
</file>

<file path=xl/sharedStrings.xml><?xml version="1.0" encoding="utf-8"?>
<sst xmlns="http://schemas.openxmlformats.org/spreadsheetml/2006/main" count="21" uniqueCount="20">
  <si>
    <t>Аналіз виконання плану по доходах</t>
  </si>
  <si>
    <t>На 31.01.2022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</si>
  <si>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</si>
  <si>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</si>
  <si>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</si>
  <si>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</si>
  <si>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</si>
  <si>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</si>
  <si>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</si>
  <si>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</si>
  <si>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</si>
  <si>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</si>
  <si>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</si>
  <si>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</si>
  <si>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</si>
  <si>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25010100</t>
  </si>
  <si>
    <t>Плата за послуги, що надаються бюджетними установами згідно з їх основною діяльністю 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</si>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</sst>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"/>
  <sheetViews>
    <sheetView tabSelected="1" topLeftCell="B1" workbookViewId="0">
      <selection activeCell="C15" sqref="C15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5" customWidth="1"/>
    <col min="4" max="6" width="16" style="2" customWidth="1"/>
    <col min="7" max="7" width="9.28515625" style="2" bestFit="1" customWidth="1"/>
    <col min="8" max="8" width="9.42578125" style="2" bestFit="1" customWidth="1"/>
    <col min="9" max="9" width="9.28515625" style="2" bestFit="1" customWidth="1"/>
  </cols>
  <sheetData>
    <row r="2" spans="1:9" x14ac:dyDescent="0.2">
      <c r="B2" s="1"/>
      <c r="C2" s="6"/>
      <c r="D2" s="3"/>
      <c r="E2" s="3"/>
      <c r="F2" s="3"/>
      <c r="G2" s="3"/>
      <c r="H2" s="3"/>
      <c r="I2" s="3"/>
    </row>
    <row r="3" spans="1:9" ht="23.25" x14ac:dyDescent="0.35">
      <c r="B3" s="15" t="s">
        <v>0</v>
      </c>
      <c r="C3" s="16"/>
      <c r="D3" s="16"/>
      <c r="E3" s="16"/>
      <c r="F3" s="16"/>
      <c r="G3" s="16"/>
      <c r="H3" s="16"/>
      <c r="I3" s="16"/>
    </row>
    <row r="4" spans="1:9" x14ac:dyDescent="0.2">
      <c r="B4" s="1"/>
      <c r="C4" s="6"/>
      <c r="D4" s="3"/>
      <c r="E4" s="3"/>
      <c r="F4" s="3"/>
      <c r="G4" s="3"/>
      <c r="H4" s="3"/>
      <c r="I4" s="3"/>
    </row>
    <row r="5" spans="1:9" ht="18.75" x14ac:dyDescent="0.3">
      <c r="B5" s="17" t="s">
        <v>1</v>
      </c>
      <c r="C5" s="16"/>
      <c r="D5" s="16"/>
      <c r="E5" s="16"/>
      <c r="F5" s="16"/>
      <c r="G5" s="16"/>
      <c r="H5" s="16"/>
      <c r="I5" s="16"/>
    </row>
    <row r="6" spans="1:9" x14ac:dyDescent="0.2">
      <c r="D6" s="4"/>
      <c r="I6" s="2" t="s">
        <v>2</v>
      </c>
    </row>
    <row r="7" spans="1:9" ht="28.5" customHeight="1" x14ac:dyDescent="0.2">
      <c r="A7" s="7"/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  <c r="H7" s="10" t="s">
        <v>9</v>
      </c>
      <c r="I7" s="10" t="s">
        <v>10</v>
      </c>
    </row>
    <row r="8" spans="1:9" ht="51" x14ac:dyDescent="0.2">
      <c r="A8" s="11">
        <v>0</v>
      </c>
      <c r="B8" s="11" t="s">
        <v>11</v>
      </c>
      <c r="C8" s="12" t="s">
        <v>12</v>
      </c>
      <c r="D8" s="13">
        <v>11000</v>
      </c>
      <c r="E8" s="13">
        <v>11000</v>
      </c>
      <c r="F8" s="13">
        <v>0</v>
      </c>
      <c r="G8" s="13">
        <v>57.1</v>
      </c>
      <c r="H8" s="14">
        <f t="shared" ref="H8:H12" si="0">G8-F8</f>
        <v>57.1</v>
      </c>
      <c r="I8" s="14">
        <f t="shared" ref="I8:I12" si="1">IF(F8=0,0,G8/F8*100)</f>
        <v>0</v>
      </c>
    </row>
    <row r="9" spans="1:9" ht="38.25" x14ac:dyDescent="0.2">
      <c r="A9" s="11">
        <v>0</v>
      </c>
      <c r="B9" s="11" t="s">
        <v>13</v>
      </c>
      <c r="C9" s="12" t="s">
        <v>14</v>
      </c>
      <c r="D9" s="13">
        <v>165000</v>
      </c>
      <c r="E9" s="13">
        <v>165000</v>
      </c>
      <c r="F9" s="13">
        <v>0</v>
      </c>
      <c r="G9" s="13">
        <v>63.81</v>
      </c>
      <c r="H9" s="14">
        <f t="shared" si="0"/>
        <v>63.81</v>
      </c>
      <c r="I9" s="14">
        <f t="shared" si="1"/>
        <v>0</v>
      </c>
    </row>
    <row r="10" spans="1:9" ht="25.5" x14ac:dyDescent="0.2">
      <c r="A10" s="11">
        <v>0</v>
      </c>
      <c r="B10" s="11" t="s">
        <v>15</v>
      </c>
      <c r="C10" s="12" t="s">
        <v>16</v>
      </c>
      <c r="D10" s="13">
        <v>1205968</v>
      </c>
      <c r="E10" s="13">
        <v>1205968</v>
      </c>
      <c r="F10" s="13">
        <v>100497.33</v>
      </c>
      <c r="G10" s="13">
        <v>40354.400000000001</v>
      </c>
      <c r="H10" s="14">
        <f t="shared" si="0"/>
        <v>-60142.93</v>
      </c>
      <c r="I10" s="14">
        <f t="shared" si="1"/>
        <v>40.154698637267281</v>
      </c>
    </row>
    <row r="11" spans="1:9" x14ac:dyDescent="0.2">
      <c r="A11" s="11">
        <v>1</v>
      </c>
      <c r="B11" s="11" t="s">
        <v>17</v>
      </c>
      <c r="C11" s="12" t="s">
        <v>18</v>
      </c>
      <c r="D11" s="13">
        <v>1381968</v>
      </c>
      <c r="E11" s="13">
        <v>1381968</v>
      </c>
      <c r="F11" s="13">
        <v>100497.33</v>
      </c>
      <c r="G11" s="13">
        <v>40475.310000000005</v>
      </c>
      <c r="H11" s="14">
        <f t="shared" si="0"/>
        <v>-60022.02</v>
      </c>
      <c r="I11" s="14">
        <f t="shared" si="1"/>
        <v>40.275010291318189</v>
      </c>
    </row>
    <row r="12" spans="1:9" x14ac:dyDescent="0.2">
      <c r="A12" s="11">
        <v>1</v>
      </c>
      <c r="B12" s="11" t="s">
        <v>17</v>
      </c>
      <c r="C12" s="12" t="s">
        <v>19</v>
      </c>
      <c r="D12" s="13">
        <v>1381968</v>
      </c>
      <c r="E12" s="13">
        <v>1381968</v>
      </c>
      <c r="F12" s="13">
        <v>100497.33</v>
      </c>
      <c r="G12" s="13">
        <v>40475.310000000005</v>
      </c>
      <c r="H12" s="14">
        <f t="shared" si="0"/>
        <v>-60022.02</v>
      </c>
      <c r="I12" s="14">
        <f t="shared" si="1"/>
        <v>40.275010291318189</v>
      </c>
    </row>
  </sheetData>
  <mergeCells count="2">
    <mergeCell ref="B3:I3"/>
    <mergeCell ref="B5:I5"/>
  </mergeCells>
  <conditionalFormatting sqref="B8:B12">
    <cfRule type="expression" dxfId="7" priority="1" stopIfTrue="1">
      <formula>A8=1</formula>
    </cfRule>
  </conditionalFormatting>
  <conditionalFormatting sqref="C8:C12">
    <cfRule type="expression" dxfId="6" priority="2" stopIfTrue="1">
      <formula>A8=1</formula>
    </cfRule>
  </conditionalFormatting>
  <conditionalFormatting sqref="D8:D12">
    <cfRule type="expression" dxfId="5" priority="3" stopIfTrue="1">
      <formula>A8=1</formula>
    </cfRule>
  </conditionalFormatting>
  <conditionalFormatting sqref="E8:E12">
    <cfRule type="expression" dxfId="4" priority="4" stopIfTrue="1">
      <formula>A8=1</formula>
    </cfRule>
  </conditionalFormatting>
  <conditionalFormatting sqref="F8:F12">
    <cfRule type="expression" dxfId="3" priority="5" stopIfTrue="1">
      <formula>A8=1</formula>
    </cfRule>
  </conditionalFormatting>
  <conditionalFormatting sqref="G8:G12">
    <cfRule type="expression" dxfId="2" priority="6" stopIfTrue="1">
      <formula>A8=1</formula>
    </cfRule>
  </conditionalFormatting>
  <conditionalFormatting sqref="H8:H12">
    <cfRule type="expression" dxfId="1" priority="7" stopIfTrue="1">
      <formula>A8=1</formula>
    </cfRule>
  </conditionalFormatting>
  <conditionalFormatting sqref="I8:I12">
    <cfRule type="expression" dxfId="0" priority="8" stopIfTrue="1">
      <formula>A8=1</formula>
    </cfRule>
  </conditionalFormatting>
  <pageMargins left="0.32" right="0.33" top="0.39370078740157499" bottom="0.39370078740157499" header="0" footer="0"/>
  <pageSetup paperSize="9" scale="78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2022-02-21T11:31:34Z</cp:lastPrinted>
  <dcterms:created xsi:type="dcterms:W3CDTF">2022-02-21T11:16:42Z</dcterms:created>
  <dcterms:modified xsi:type="dcterms:W3CDTF">2022-02-21T11:31:36Z</dcterms:modified>
</cp:coreProperties>
</file>