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</calcChain>
</file>

<file path=xl/sharedStrings.xml><?xml version="1.0" encoding="utf-8"?>
<sst xmlns="http://schemas.openxmlformats.org/spreadsheetml/2006/main" count="54" uniqueCount="54">
  <si>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</si>
  <si>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</si>
  <si>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</si>
  <si>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</si>
  <si>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</si>
  <si>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</si>
  <si>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</si>
  <si>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</si>
  <si>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</si>
  <si>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</si>
  <si>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</si>
  <si>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</si>
  <si>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</si>
  <si>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</si>
  <si>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</si>
  <si>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</si>
  <si>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</si>
  <si>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</si>
  <si>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</si>
  <si>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</si>
  <si>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</si>
  <si>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</si>
  <si>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</si>
  <si>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</si>
  <si>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</si>
  <si>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</si>
  <si>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</si>
  <si>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</si>
  <si>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</si>
  <si>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</si>
  <si>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</si>
  <si>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</si>
  <si>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</si>
  <si>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</si>
  <si>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</si>
  <si>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</si>
  <si>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</si>
  <si>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</si>
  <si>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</si>
  <si>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</si>
  <si>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</si>
  <si>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</si>
  <si>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</si>
  <si>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</si>
  <si>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</si>
  <si>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</si>
  <si>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3132</t>
  </si>
  <si>
    <t>Капітальний ремонт інших об`єктів</t>
  </si>
  <si>
    <t>3160</t>
  </si>
  <si>
    <t>Придбання землі та нематеріальних активів</t>
  </si>
  <si>
    <t>3210</t>
  </si>
  <si>
    <t>Капітальні трансферти підприємствам (установам, організаціям)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</si>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</sst>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4" fontId="23" fillId="0" borderId="1" xfId="1" applyNumberFormat="1" applyFont="1" applyBorder="1" applyAlignment="1">
      <alignment vertical="center"/>
    </xf>
    <xf numFmtId="4" fontId="24" fillId="2" borderId="1" xfId="1" applyNumberFormat="1" applyFont="1" applyFill="1" applyBorder="1" applyAlignment="1">
      <alignment vertic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topLeftCell="D1" workbookViewId="0">
      <selection activeCell="B7" sqref="B7:Q23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4" width="15.7109375" style="1" customWidth="1"/>
    <col min="5" max="6" width="16.42578125" style="1" customWidth="1"/>
    <col min="7" max="7" width="16.85546875" style="1" customWidth="1"/>
    <col min="8" max="8" width="15.7109375" style="1" customWidth="1"/>
    <col min="9" max="9" width="16.5703125" style="1" customWidth="1"/>
    <col min="10" max="10" width="13.7109375" style="1" customWidth="1"/>
    <col min="11" max="11" width="12.5703125" style="1" customWidth="1"/>
    <col min="12" max="13" width="15.7109375" style="1" customWidth="1"/>
    <col min="14" max="14" width="13.28515625" style="1" customWidth="1"/>
    <col min="15" max="16" width="15.7109375" style="1" customWidth="1"/>
    <col min="17" max="17" width="13.285156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6" t="s">
        <v>18</v>
      </c>
      <c r="C1" s="16"/>
      <c r="D1" s="16"/>
    </row>
    <row r="2" spans="1:18" ht="18" x14ac:dyDescent="0.25">
      <c r="B2" s="14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">
      <c r="B3" s="15" t="s">
        <v>19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x14ac:dyDescent="0.2">
      <c r="M4" s="2"/>
      <c r="Q4" s="2" t="s">
        <v>16</v>
      </c>
    </row>
    <row r="5" spans="1:18" s="4" customFormat="1" ht="93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7" t="s">
        <v>20</v>
      </c>
      <c r="C7" s="18" t="s">
        <v>21</v>
      </c>
      <c r="D7" s="19">
        <v>38500</v>
      </c>
      <c r="E7" s="19">
        <v>38500</v>
      </c>
      <c r="F7" s="19">
        <v>38500</v>
      </c>
      <c r="G7" s="19">
        <v>0</v>
      </c>
      <c r="H7" s="19">
        <v>0</v>
      </c>
      <c r="I7" s="19">
        <v>37032</v>
      </c>
      <c r="J7" s="19">
        <v>0</v>
      </c>
      <c r="K7" s="19">
        <v>0</v>
      </c>
      <c r="L7" s="20">
        <f t="shared" ref="L7:L23" si="0">F7-G7</f>
        <v>38500</v>
      </c>
      <c r="M7" s="20">
        <f t="shared" ref="M7:M23" si="1">E7-G7</f>
        <v>38500</v>
      </c>
      <c r="N7" s="20">
        <f t="shared" ref="N7:N23" si="2">IF(F7=0,0,(G7/F7)*100)</f>
        <v>0</v>
      </c>
      <c r="O7" s="20">
        <f t="shared" ref="O7:O23" si="3">E7-I7</f>
        <v>1468</v>
      </c>
      <c r="P7" s="20">
        <f t="shared" ref="P7:P23" si="4">F7-I7</f>
        <v>1468</v>
      </c>
      <c r="Q7" s="20">
        <f t="shared" ref="Q7:Q23" si="5">IF(F7=0,0,(I7/F7)*100)</f>
        <v>96.187012987012992</v>
      </c>
      <c r="R7" s="6"/>
    </row>
    <row r="8" spans="1:18" ht="15.75" x14ac:dyDescent="0.2">
      <c r="A8" s="13">
        <v>0</v>
      </c>
      <c r="B8" s="17" t="s">
        <v>22</v>
      </c>
      <c r="C8" s="18" t="s">
        <v>23</v>
      </c>
      <c r="D8" s="19">
        <v>8148</v>
      </c>
      <c r="E8" s="19">
        <v>8148</v>
      </c>
      <c r="F8" s="19">
        <v>8148</v>
      </c>
      <c r="G8" s="19">
        <v>0</v>
      </c>
      <c r="H8" s="19">
        <v>0</v>
      </c>
      <c r="I8" s="19">
        <v>8147.04</v>
      </c>
      <c r="J8" s="19">
        <v>0</v>
      </c>
      <c r="K8" s="19">
        <v>0</v>
      </c>
      <c r="L8" s="20">
        <f t="shared" si="0"/>
        <v>8148</v>
      </c>
      <c r="M8" s="20">
        <f t="shared" si="1"/>
        <v>8148</v>
      </c>
      <c r="N8" s="20">
        <f t="shared" si="2"/>
        <v>0</v>
      </c>
      <c r="O8" s="20">
        <f t="shared" si="3"/>
        <v>0.96000000000003638</v>
      </c>
      <c r="P8" s="20">
        <f t="shared" si="4"/>
        <v>0.96000000000003638</v>
      </c>
      <c r="Q8" s="20">
        <f t="shared" si="5"/>
        <v>99.988217967599411</v>
      </c>
      <c r="R8" s="6"/>
    </row>
    <row r="9" spans="1:18" ht="15.75" x14ac:dyDescent="0.2">
      <c r="A9" s="13">
        <v>0</v>
      </c>
      <c r="B9" s="17" t="s">
        <v>24</v>
      </c>
      <c r="C9" s="18" t="s">
        <v>25</v>
      </c>
      <c r="D9" s="19">
        <v>31742</v>
      </c>
      <c r="E9" s="19">
        <v>123815.8</v>
      </c>
      <c r="F9" s="19">
        <v>123815.8</v>
      </c>
      <c r="G9" s="19">
        <v>21450</v>
      </c>
      <c r="H9" s="19">
        <v>0</v>
      </c>
      <c r="I9" s="19">
        <v>116647.76</v>
      </c>
      <c r="J9" s="19">
        <v>0</v>
      </c>
      <c r="K9" s="19">
        <v>0</v>
      </c>
      <c r="L9" s="20">
        <f t="shared" si="0"/>
        <v>102365.8</v>
      </c>
      <c r="M9" s="20">
        <f t="shared" si="1"/>
        <v>102365.8</v>
      </c>
      <c r="N9" s="20">
        <f t="shared" si="2"/>
        <v>17.324121800287202</v>
      </c>
      <c r="O9" s="20">
        <f t="shared" si="3"/>
        <v>7168.0400000000081</v>
      </c>
      <c r="P9" s="20">
        <f t="shared" si="4"/>
        <v>7168.0400000000081</v>
      </c>
      <c r="Q9" s="20">
        <f t="shared" si="5"/>
        <v>94.210722702595291</v>
      </c>
      <c r="R9" s="6"/>
    </row>
    <row r="10" spans="1:18" ht="15.75" x14ac:dyDescent="0.2">
      <c r="A10" s="13">
        <v>0</v>
      </c>
      <c r="B10" s="17" t="s">
        <v>26</v>
      </c>
      <c r="C10" s="18" t="s">
        <v>27</v>
      </c>
      <c r="D10" s="19">
        <v>573420</v>
      </c>
      <c r="E10" s="19">
        <v>472133.33</v>
      </c>
      <c r="F10" s="19">
        <v>472133.32999999996</v>
      </c>
      <c r="G10" s="19">
        <v>0</v>
      </c>
      <c r="H10" s="19">
        <v>0</v>
      </c>
      <c r="I10" s="19">
        <v>372101.94</v>
      </c>
      <c r="J10" s="19">
        <v>0</v>
      </c>
      <c r="K10" s="19">
        <v>0</v>
      </c>
      <c r="L10" s="20">
        <f t="shared" si="0"/>
        <v>472133.32999999996</v>
      </c>
      <c r="M10" s="20">
        <f t="shared" si="1"/>
        <v>472133.33</v>
      </c>
      <c r="N10" s="20">
        <f t="shared" si="2"/>
        <v>0</v>
      </c>
      <c r="O10" s="20">
        <f t="shared" si="3"/>
        <v>100031.39000000001</v>
      </c>
      <c r="P10" s="20">
        <f t="shared" si="4"/>
        <v>100031.38999999996</v>
      </c>
      <c r="Q10" s="20">
        <f t="shared" si="5"/>
        <v>78.81289380692526</v>
      </c>
      <c r="R10" s="6"/>
    </row>
    <row r="11" spans="1:18" ht="15.75" x14ac:dyDescent="0.2">
      <c r="A11" s="13">
        <v>0</v>
      </c>
      <c r="B11" s="17" t="s">
        <v>28</v>
      </c>
      <c r="C11" s="18" t="s">
        <v>29</v>
      </c>
      <c r="D11" s="19">
        <v>16530</v>
      </c>
      <c r="E11" s="19">
        <v>16693</v>
      </c>
      <c r="F11" s="19">
        <v>16693</v>
      </c>
      <c r="G11" s="19">
        <v>3962</v>
      </c>
      <c r="H11" s="19">
        <v>0</v>
      </c>
      <c r="I11" s="19">
        <v>5225</v>
      </c>
      <c r="J11" s="19">
        <v>0</v>
      </c>
      <c r="K11" s="19">
        <v>0</v>
      </c>
      <c r="L11" s="20">
        <f t="shared" si="0"/>
        <v>12731</v>
      </c>
      <c r="M11" s="20">
        <f t="shared" si="1"/>
        <v>12731</v>
      </c>
      <c r="N11" s="20">
        <f t="shared" si="2"/>
        <v>23.734499490804527</v>
      </c>
      <c r="O11" s="20">
        <f t="shared" si="3"/>
        <v>11468</v>
      </c>
      <c r="P11" s="20">
        <f t="shared" si="4"/>
        <v>11468</v>
      </c>
      <c r="Q11" s="20">
        <f t="shared" si="5"/>
        <v>31.300545138680885</v>
      </c>
      <c r="R11" s="6"/>
    </row>
    <row r="12" spans="1:18" ht="15.75" x14ac:dyDescent="0.2">
      <c r="A12" s="13">
        <v>0</v>
      </c>
      <c r="B12" s="17" t="s">
        <v>30</v>
      </c>
      <c r="C12" s="18" t="s">
        <v>31</v>
      </c>
      <c r="D12" s="19">
        <v>900</v>
      </c>
      <c r="E12" s="19">
        <v>737</v>
      </c>
      <c r="F12" s="19">
        <v>737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0">
        <f t="shared" si="0"/>
        <v>737</v>
      </c>
      <c r="M12" s="20">
        <f t="shared" si="1"/>
        <v>737</v>
      </c>
      <c r="N12" s="20">
        <f t="shared" si="2"/>
        <v>0</v>
      </c>
      <c r="O12" s="20">
        <f t="shared" si="3"/>
        <v>737</v>
      </c>
      <c r="P12" s="20">
        <f t="shared" si="4"/>
        <v>737</v>
      </c>
      <c r="Q12" s="20">
        <f t="shared" si="5"/>
        <v>0</v>
      </c>
      <c r="R12" s="6"/>
    </row>
    <row r="13" spans="1:18" ht="15.75" x14ac:dyDescent="0.2">
      <c r="A13" s="13">
        <v>0</v>
      </c>
      <c r="B13" s="17" t="s">
        <v>32</v>
      </c>
      <c r="C13" s="18" t="s">
        <v>33</v>
      </c>
      <c r="D13" s="19">
        <v>481</v>
      </c>
      <c r="E13" s="19">
        <v>481</v>
      </c>
      <c r="F13" s="19">
        <v>480.99999999999994</v>
      </c>
      <c r="G13" s="19">
        <v>0</v>
      </c>
      <c r="H13" s="19">
        <v>0</v>
      </c>
      <c r="I13" s="19">
        <v>378.76</v>
      </c>
      <c r="J13" s="19">
        <v>0</v>
      </c>
      <c r="K13" s="19">
        <v>0</v>
      </c>
      <c r="L13" s="20">
        <f t="shared" si="0"/>
        <v>480.99999999999994</v>
      </c>
      <c r="M13" s="20">
        <f t="shared" si="1"/>
        <v>481</v>
      </c>
      <c r="N13" s="20">
        <f t="shared" si="2"/>
        <v>0</v>
      </c>
      <c r="O13" s="20">
        <f t="shared" si="3"/>
        <v>102.24000000000001</v>
      </c>
      <c r="P13" s="20">
        <f t="shared" si="4"/>
        <v>102.23999999999995</v>
      </c>
      <c r="Q13" s="20">
        <f t="shared" si="5"/>
        <v>78.744282744282756</v>
      </c>
      <c r="R13" s="6"/>
    </row>
    <row r="14" spans="1:18" ht="15.75" x14ac:dyDescent="0.2">
      <c r="A14" s="13">
        <v>0</v>
      </c>
      <c r="B14" s="17" t="s">
        <v>34</v>
      </c>
      <c r="C14" s="18" t="s">
        <v>35</v>
      </c>
      <c r="D14" s="19">
        <v>8542</v>
      </c>
      <c r="E14" s="19">
        <v>9022</v>
      </c>
      <c r="F14" s="19">
        <v>9021.9999999999982</v>
      </c>
      <c r="G14" s="19">
        <v>0</v>
      </c>
      <c r="H14" s="19">
        <v>0</v>
      </c>
      <c r="I14" s="19">
        <v>8843.91</v>
      </c>
      <c r="J14" s="19">
        <v>0</v>
      </c>
      <c r="K14" s="19">
        <v>0</v>
      </c>
      <c r="L14" s="20">
        <f t="shared" si="0"/>
        <v>9021.9999999999982</v>
      </c>
      <c r="M14" s="20">
        <f t="shared" si="1"/>
        <v>9022</v>
      </c>
      <c r="N14" s="20">
        <f t="shared" si="2"/>
        <v>0</v>
      </c>
      <c r="O14" s="20">
        <f t="shared" si="3"/>
        <v>178.09000000000015</v>
      </c>
      <c r="P14" s="20">
        <f t="shared" si="4"/>
        <v>178.08999999999833</v>
      </c>
      <c r="Q14" s="20">
        <f t="shared" si="5"/>
        <v>98.026047439592119</v>
      </c>
      <c r="R14" s="6"/>
    </row>
    <row r="15" spans="1:18" ht="15.75" x14ac:dyDescent="0.2">
      <c r="A15" s="13">
        <v>0</v>
      </c>
      <c r="B15" s="17" t="s">
        <v>36</v>
      </c>
      <c r="C15" s="18" t="s">
        <v>37</v>
      </c>
      <c r="D15" s="19">
        <v>12557</v>
      </c>
      <c r="E15" s="19">
        <v>12077</v>
      </c>
      <c r="F15" s="19">
        <v>12076.999999999998</v>
      </c>
      <c r="G15" s="19">
        <v>0</v>
      </c>
      <c r="H15" s="19">
        <v>0</v>
      </c>
      <c r="I15" s="19">
        <v>7515.26</v>
      </c>
      <c r="J15" s="19">
        <v>0</v>
      </c>
      <c r="K15" s="19">
        <v>0</v>
      </c>
      <c r="L15" s="20">
        <f t="shared" si="0"/>
        <v>12076.999999999998</v>
      </c>
      <c r="M15" s="20">
        <f t="shared" si="1"/>
        <v>12077</v>
      </c>
      <c r="N15" s="20">
        <f t="shared" si="2"/>
        <v>0</v>
      </c>
      <c r="O15" s="20">
        <f t="shared" si="3"/>
        <v>4561.74</v>
      </c>
      <c r="P15" s="20">
        <f t="shared" si="4"/>
        <v>4561.739999999998</v>
      </c>
      <c r="Q15" s="20">
        <f t="shared" si="5"/>
        <v>62.227871160056317</v>
      </c>
      <c r="R15" s="6"/>
    </row>
    <row r="16" spans="1:18" ht="30" x14ac:dyDescent="0.2">
      <c r="A16" s="13">
        <v>0</v>
      </c>
      <c r="B16" s="17" t="s">
        <v>38</v>
      </c>
      <c r="C16" s="18" t="s">
        <v>39</v>
      </c>
      <c r="D16" s="19">
        <v>0</v>
      </c>
      <c r="E16" s="19">
        <v>880</v>
      </c>
      <c r="F16" s="19">
        <v>880.00000000000011</v>
      </c>
      <c r="G16" s="19">
        <v>0</v>
      </c>
      <c r="H16" s="19">
        <v>0</v>
      </c>
      <c r="I16" s="19">
        <v>880</v>
      </c>
      <c r="J16" s="19">
        <v>0</v>
      </c>
      <c r="K16" s="19">
        <v>0</v>
      </c>
      <c r="L16" s="20">
        <f t="shared" si="0"/>
        <v>880.00000000000011</v>
      </c>
      <c r="M16" s="20">
        <f t="shared" si="1"/>
        <v>880</v>
      </c>
      <c r="N16" s="20">
        <f t="shared" si="2"/>
        <v>0</v>
      </c>
      <c r="O16" s="20">
        <f t="shared" si="3"/>
        <v>0</v>
      </c>
      <c r="P16" s="20">
        <f t="shared" si="4"/>
        <v>0</v>
      </c>
      <c r="Q16" s="20">
        <f t="shared" si="5"/>
        <v>99.999999999999986</v>
      </c>
      <c r="R16" s="6"/>
    </row>
    <row r="17" spans="1:18" ht="45" x14ac:dyDescent="0.2">
      <c r="A17" s="13">
        <v>0</v>
      </c>
      <c r="B17" s="17" t="s">
        <v>40</v>
      </c>
      <c r="C17" s="18" t="s">
        <v>41</v>
      </c>
      <c r="D17" s="19">
        <v>0</v>
      </c>
      <c r="E17" s="19">
        <v>49884</v>
      </c>
      <c r="F17" s="19">
        <v>49884</v>
      </c>
      <c r="G17" s="19">
        <v>49884</v>
      </c>
      <c r="H17" s="19">
        <v>0</v>
      </c>
      <c r="I17" s="19">
        <v>49884</v>
      </c>
      <c r="J17" s="19">
        <v>0</v>
      </c>
      <c r="K17" s="19">
        <v>0</v>
      </c>
      <c r="L17" s="20">
        <f t="shared" si="0"/>
        <v>0</v>
      </c>
      <c r="M17" s="20">
        <f t="shared" si="1"/>
        <v>0</v>
      </c>
      <c r="N17" s="20">
        <f t="shared" si="2"/>
        <v>100</v>
      </c>
      <c r="O17" s="20">
        <f t="shared" si="3"/>
        <v>0</v>
      </c>
      <c r="P17" s="20">
        <f t="shared" si="4"/>
        <v>0</v>
      </c>
      <c r="Q17" s="20">
        <f t="shared" si="5"/>
        <v>100</v>
      </c>
      <c r="R17" s="6"/>
    </row>
    <row r="18" spans="1:18" ht="30" x14ac:dyDescent="0.2">
      <c r="A18" s="13">
        <v>0</v>
      </c>
      <c r="B18" s="17" t="s">
        <v>42</v>
      </c>
      <c r="C18" s="18" t="s">
        <v>43</v>
      </c>
      <c r="D18" s="19">
        <v>1246558</v>
      </c>
      <c r="E18" s="19">
        <v>5768724.3399999999</v>
      </c>
      <c r="F18" s="19">
        <v>5768724.3399999999</v>
      </c>
      <c r="G18" s="19">
        <v>3605812.16</v>
      </c>
      <c r="H18" s="19">
        <v>0</v>
      </c>
      <c r="I18" s="19">
        <v>3682503.5</v>
      </c>
      <c r="J18" s="19">
        <v>0</v>
      </c>
      <c r="K18" s="19">
        <v>0</v>
      </c>
      <c r="L18" s="20">
        <f t="shared" si="0"/>
        <v>2162912.1799999997</v>
      </c>
      <c r="M18" s="20">
        <f t="shared" si="1"/>
        <v>2162912.1799999997</v>
      </c>
      <c r="N18" s="20">
        <f t="shared" si="2"/>
        <v>62.506230970294553</v>
      </c>
      <c r="O18" s="20">
        <f t="shared" si="3"/>
        <v>2086220.8399999999</v>
      </c>
      <c r="P18" s="20">
        <f t="shared" si="4"/>
        <v>2086220.8399999999</v>
      </c>
      <c r="Q18" s="20">
        <f t="shared" si="5"/>
        <v>63.835664229364099</v>
      </c>
      <c r="R18" s="6"/>
    </row>
    <row r="19" spans="1:18" ht="30" x14ac:dyDescent="0.2">
      <c r="A19" s="13">
        <v>0</v>
      </c>
      <c r="B19" s="17" t="s">
        <v>44</v>
      </c>
      <c r="C19" s="18" t="s">
        <v>45</v>
      </c>
      <c r="D19" s="19">
        <v>0</v>
      </c>
      <c r="E19" s="19">
        <v>3619274</v>
      </c>
      <c r="F19" s="19">
        <v>3619274</v>
      </c>
      <c r="G19" s="19">
        <v>590165.30999999994</v>
      </c>
      <c r="H19" s="19">
        <v>0</v>
      </c>
      <c r="I19" s="19">
        <v>590165.30999999994</v>
      </c>
      <c r="J19" s="19">
        <v>0</v>
      </c>
      <c r="K19" s="19">
        <v>0</v>
      </c>
      <c r="L19" s="20">
        <f t="shared" si="0"/>
        <v>3029108.69</v>
      </c>
      <c r="M19" s="20">
        <f t="shared" si="1"/>
        <v>3029108.69</v>
      </c>
      <c r="N19" s="20">
        <f t="shared" si="2"/>
        <v>16.306179360833138</v>
      </c>
      <c r="O19" s="20">
        <f t="shared" si="3"/>
        <v>3029108.69</v>
      </c>
      <c r="P19" s="20">
        <f t="shared" si="4"/>
        <v>3029108.69</v>
      </c>
      <c r="Q19" s="20">
        <f t="shared" si="5"/>
        <v>16.306179360833138</v>
      </c>
      <c r="R19" s="6"/>
    </row>
    <row r="20" spans="1:18" ht="15.75" x14ac:dyDescent="0.2">
      <c r="A20" s="13">
        <v>0</v>
      </c>
      <c r="B20" s="17" t="s">
        <v>46</v>
      </c>
      <c r="C20" s="18" t="s">
        <v>47</v>
      </c>
      <c r="D20" s="19">
        <v>0</v>
      </c>
      <c r="E20" s="19">
        <v>2658277</v>
      </c>
      <c r="F20" s="19">
        <v>2658277</v>
      </c>
      <c r="G20" s="19">
        <v>2024853.8199999998</v>
      </c>
      <c r="H20" s="19">
        <v>0</v>
      </c>
      <c r="I20" s="19">
        <v>2024853.8199999998</v>
      </c>
      <c r="J20" s="19">
        <v>0</v>
      </c>
      <c r="K20" s="19">
        <v>0</v>
      </c>
      <c r="L20" s="20">
        <f t="shared" si="0"/>
        <v>633423.18000000017</v>
      </c>
      <c r="M20" s="20">
        <f t="shared" si="1"/>
        <v>633423.18000000017</v>
      </c>
      <c r="N20" s="20">
        <f t="shared" si="2"/>
        <v>76.171663825854111</v>
      </c>
      <c r="O20" s="20">
        <f t="shared" si="3"/>
        <v>633423.18000000017</v>
      </c>
      <c r="P20" s="20">
        <f t="shared" si="4"/>
        <v>633423.18000000017</v>
      </c>
      <c r="Q20" s="20">
        <f t="shared" si="5"/>
        <v>76.171663825854111</v>
      </c>
      <c r="R20" s="6"/>
    </row>
    <row r="21" spans="1:18" ht="15.75" x14ac:dyDescent="0.2">
      <c r="A21" s="13">
        <v>0</v>
      </c>
      <c r="B21" s="17" t="s">
        <v>48</v>
      </c>
      <c r="C21" s="18" t="s">
        <v>49</v>
      </c>
      <c r="D21" s="19">
        <v>0</v>
      </c>
      <c r="E21" s="19">
        <v>28900</v>
      </c>
      <c r="F21" s="19">
        <v>28900</v>
      </c>
      <c r="G21" s="19">
        <v>28900</v>
      </c>
      <c r="H21" s="19">
        <v>0</v>
      </c>
      <c r="I21" s="19">
        <v>28900</v>
      </c>
      <c r="J21" s="19">
        <v>0</v>
      </c>
      <c r="K21" s="19">
        <v>0</v>
      </c>
      <c r="L21" s="20">
        <f t="shared" si="0"/>
        <v>0</v>
      </c>
      <c r="M21" s="20">
        <f t="shared" si="1"/>
        <v>0</v>
      </c>
      <c r="N21" s="20">
        <f t="shared" si="2"/>
        <v>100</v>
      </c>
      <c r="O21" s="20">
        <f t="shared" si="3"/>
        <v>0</v>
      </c>
      <c r="P21" s="20">
        <f t="shared" si="4"/>
        <v>0</v>
      </c>
      <c r="Q21" s="20">
        <f t="shared" si="5"/>
        <v>100</v>
      </c>
      <c r="R21" s="6"/>
    </row>
    <row r="22" spans="1:18" ht="30" x14ac:dyDescent="0.2">
      <c r="A22" s="13">
        <v>0</v>
      </c>
      <c r="B22" s="17" t="s">
        <v>50</v>
      </c>
      <c r="C22" s="18" t="s">
        <v>51</v>
      </c>
      <c r="D22" s="19">
        <v>0</v>
      </c>
      <c r="E22" s="19">
        <v>5298775</v>
      </c>
      <c r="F22" s="19">
        <v>5298775</v>
      </c>
      <c r="G22" s="19">
        <v>4726334.99</v>
      </c>
      <c r="H22" s="19">
        <v>0</v>
      </c>
      <c r="I22" s="19">
        <v>4726334.99</v>
      </c>
      <c r="J22" s="19">
        <v>0</v>
      </c>
      <c r="K22" s="19">
        <v>0</v>
      </c>
      <c r="L22" s="20">
        <f t="shared" si="0"/>
        <v>572440.00999999978</v>
      </c>
      <c r="M22" s="20">
        <f t="shared" si="1"/>
        <v>572440.00999999978</v>
      </c>
      <c r="N22" s="20">
        <f t="shared" si="2"/>
        <v>89.196748116309905</v>
      </c>
      <c r="O22" s="20">
        <f t="shared" si="3"/>
        <v>572440.00999999978</v>
      </c>
      <c r="P22" s="20">
        <f t="shared" si="4"/>
        <v>572440.00999999978</v>
      </c>
      <c r="Q22" s="20">
        <f t="shared" si="5"/>
        <v>89.196748116309905</v>
      </c>
      <c r="R22" s="6"/>
    </row>
    <row r="23" spans="1:18" ht="15.75" x14ac:dyDescent="0.2">
      <c r="A23" s="13">
        <v>1</v>
      </c>
      <c r="B23" s="17" t="s">
        <v>52</v>
      </c>
      <c r="C23" s="18" t="s">
        <v>53</v>
      </c>
      <c r="D23" s="19">
        <v>1937378</v>
      </c>
      <c r="E23" s="19">
        <v>18106321.469999999</v>
      </c>
      <c r="F23" s="19">
        <v>18106321.469999999</v>
      </c>
      <c r="G23" s="19">
        <v>11051362.279999999</v>
      </c>
      <c r="H23" s="19">
        <v>0</v>
      </c>
      <c r="I23" s="19">
        <v>11659413.289999999</v>
      </c>
      <c r="J23" s="19">
        <v>0</v>
      </c>
      <c r="K23" s="19">
        <v>0</v>
      </c>
      <c r="L23" s="20">
        <f t="shared" si="0"/>
        <v>7054959.1899999995</v>
      </c>
      <c r="M23" s="20">
        <f t="shared" si="1"/>
        <v>7054959.1899999995</v>
      </c>
      <c r="N23" s="20">
        <f t="shared" si="2"/>
        <v>61.035933214323954</v>
      </c>
      <c r="O23" s="20">
        <f t="shared" si="3"/>
        <v>6446908.1799999997</v>
      </c>
      <c r="P23" s="20">
        <f t="shared" si="4"/>
        <v>6446908.1799999997</v>
      </c>
      <c r="Q23" s="20">
        <f t="shared" si="5"/>
        <v>64.394158191205477</v>
      </c>
      <c r="R23" s="6"/>
    </row>
    <row r="25" spans="1:18" x14ac:dyDescent="0.2">
      <c r="B25" s="10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33" hidden="1" x14ac:dyDescent="0.2"/>
  </sheetData>
  <mergeCells count="3">
    <mergeCell ref="B2:Q2"/>
    <mergeCell ref="B3:Q3"/>
    <mergeCell ref="B1:D1"/>
  </mergeCells>
  <conditionalFormatting sqref="B7:B23">
    <cfRule type="expression" dxfId="31" priority="17" stopIfTrue="1">
      <formula>A7=1</formula>
    </cfRule>
  </conditionalFormatting>
  <conditionalFormatting sqref="C7:C23">
    <cfRule type="expression" dxfId="30" priority="18" stopIfTrue="1">
      <formula>A7=1</formula>
    </cfRule>
  </conditionalFormatting>
  <conditionalFormatting sqref="D7:D23">
    <cfRule type="expression" dxfId="29" priority="19" stopIfTrue="1">
      <formula>A7=1</formula>
    </cfRule>
  </conditionalFormatting>
  <conditionalFormatting sqref="E7:E23">
    <cfRule type="expression" dxfId="28" priority="20" stopIfTrue="1">
      <formula>A7=1</formula>
    </cfRule>
  </conditionalFormatting>
  <conditionalFormatting sqref="F7:F23">
    <cfRule type="expression" dxfId="27" priority="21" stopIfTrue="1">
      <formula>A7=1</formula>
    </cfRule>
  </conditionalFormatting>
  <conditionalFormatting sqref="G7:G23">
    <cfRule type="expression" dxfId="26" priority="22" stopIfTrue="1">
      <formula>A7=1</formula>
    </cfRule>
  </conditionalFormatting>
  <conditionalFormatting sqref="H7:H23">
    <cfRule type="expression" dxfId="25" priority="23" stopIfTrue="1">
      <formula>A7=1</formula>
    </cfRule>
  </conditionalFormatting>
  <conditionalFormatting sqref="I7:I23">
    <cfRule type="expression" dxfId="24" priority="24" stopIfTrue="1">
      <formula>A7=1</formula>
    </cfRule>
  </conditionalFormatting>
  <conditionalFormatting sqref="J7:J23">
    <cfRule type="expression" dxfId="23" priority="25" stopIfTrue="1">
      <formula>A7=1</formula>
    </cfRule>
  </conditionalFormatting>
  <conditionalFormatting sqref="K7:K23">
    <cfRule type="expression" dxfId="22" priority="26" stopIfTrue="1">
      <formula>A7=1</formula>
    </cfRule>
  </conditionalFormatting>
  <conditionalFormatting sqref="L7:L23">
    <cfRule type="expression" dxfId="21" priority="27" stopIfTrue="1">
      <formula>A7=1</formula>
    </cfRule>
  </conditionalFormatting>
  <conditionalFormatting sqref="M7:M23">
    <cfRule type="expression" dxfId="20" priority="28" stopIfTrue="1">
      <formula>A7=1</formula>
    </cfRule>
  </conditionalFormatting>
  <conditionalFormatting sqref="N7:N23">
    <cfRule type="expression" dxfId="19" priority="29" stopIfTrue="1">
      <formula>A7=1</formula>
    </cfRule>
  </conditionalFormatting>
  <conditionalFormatting sqref="O7:O23">
    <cfRule type="expression" dxfId="18" priority="30" stopIfTrue="1">
      <formula>A7=1</formula>
    </cfRule>
  </conditionalFormatting>
  <conditionalFormatting sqref="P7:P23">
    <cfRule type="expression" dxfId="17" priority="31" stopIfTrue="1">
      <formula>A7=1</formula>
    </cfRule>
  </conditionalFormatting>
  <conditionalFormatting sqref="Q7:Q23">
    <cfRule type="expression" dxfId="16" priority="32" stopIfTrue="1">
      <formula>A7=1</formula>
    </cfRule>
  </conditionalFormatting>
  <conditionalFormatting sqref="B25:B34">
    <cfRule type="expression" dxfId="15" priority="1" stopIfTrue="1">
      <formula>A25=1</formula>
    </cfRule>
  </conditionalFormatting>
  <conditionalFormatting sqref="C25:C34">
    <cfRule type="expression" dxfId="14" priority="2" stopIfTrue="1">
      <formula>A25=1</formula>
    </cfRule>
  </conditionalFormatting>
  <conditionalFormatting sqref="D25:D34">
    <cfRule type="expression" dxfId="13" priority="3" stopIfTrue="1">
      <formula>A25=1</formula>
    </cfRule>
  </conditionalFormatting>
  <conditionalFormatting sqref="E25:E34">
    <cfRule type="expression" dxfId="12" priority="4" stopIfTrue="1">
      <formula>A25=1</formula>
    </cfRule>
  </conditionalFormatting>
  <conditionalFormatting sqref="F25:F34">
    <cfRule type="expression" dxfId="11" priority="5" stopIfTrue="1">
      <formula>A25=1</formula>
    </cfRule>
  </conditionalFormatting>
  <conditionalFormatting sqref="G25:G34">
    <cfRule type="expression" dxfId="10" priority="6" stopIfTrue="1">
      <formula>A25=1</formula>
    </cfRule>
  </conditionalFormatting>
  <conditionalFormatting sqref="H25:H34">
    <cfRule type="expression" dxfId="9" priority="7" stopIfTrue="1">
      <formula>A25=1</formula>
    </cfRule>
  </conditionalFormatting>
  <conditionalFormatting sqref="I25:I34">
    <cfRule type="expression" dxfId="8" priority="8" stopIfTrue="1">
      <formula>A25=1</formula>
    </cfRule>
  </conditionalFormatting>
  <conditionalFormatting sqref="J25:J34">
    <cfRule type="expression" dxfId="7" priority="9" stopIfTrue="1">
      <formula>A25=1</formula>
    </cfRule>
  </conditionalFormatting>
  <conditionalFormatting sqref="K25:K34">
    <cfRule type="expression" dxfId="6" priority="10" stopIfTrue="1">
      <formula>A25=1</formula>
    </cfRule>
  </conditionalFormatting>
  <conditionalFormatting sqref="L25:L34">
    <cfRule type="expression" dxfId="5" priority="11" stopIfTrue="1">
      <formula>A25=1</formula>
    </cfRule>
  </conditionalFormatting>
  <conditionalFormatting sqref="M25:M34">
    <cfRule type="expression" dxfId="4" priority="12" stopIfTrue="1">
      <formula>A25=1</formula>
    </cfRule>
  </conditionalFormatting>
  <conditionalFormatting sqref="N25:N34">
    <cfRule type="expression" dxfId="3" priority="13" stopIfTrue="1">
      <formula>A25=1</formula>
    </cfRule>
  </conditionalFormatting>
  <conditionalFormatting sqref="O25:O34">
    <cfRule type="expression" dxfId="2" priority="14" stopIfTrue="1">
      <formula>A25=1</formula>
    </cfRule>
  </conditionalFormatting>
  <conditionalFormatting sqref="P25:P34">
    <cfRule type="expression" dxfId="1" priority="15" stopIfTrue="1">
      <formula>A25=1</formula>
    </cfRule>
  </conditionalFormatting>
  <conditionalFormatting sqref="Q25:Q34">
    <cfRule type="expression" dxfId="0" priority="16" stopIfTrue="1">
      <formula>A25=1</formula>
    </cfRule>
  </conditionalFormatting>
  <pageMargins left="0.32" right="0.33" top="0.39370078740157499" bottom="0.39370078740157499" header="0" footer="0"/>
  <pageSetup paperSize="9" scale="56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2022-01-21T13:38:52Z</cp:lastPrinted>
  <dcterms:created xsi:type="dcterms:W3CDTF">2022-01-21T13:32:02Z</dcterms:created>
  <dcterms:modified xsi:type="dcterms:W3CDTF">2022-01-21T13:38:55Z</dcterms:modified>
</cp:coreProperties>
</file>