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605" yWindow="30" windowWidth="12120" windowHeight="8520"/>
  </bookViews>
  <sheets>
    <sheet name="Лист1" sheetId="1" r:id="rId1"/>
  </sheets>
  <definedNames>
    <definedName name="_xlnm._FilterDatabase" localSheetId="0" hidden="1">Лист1!#REF!</definedName>
    <definedName name="Z_01103F3B_1332_4093_B57F_6650A7DBBBBF_.wvu.FilterData" localSheetId="0" hidden="1">Лист1!#REF!</definedName>
    <definedName name="Z_346E1572_03B0_45DE_8A70_DADA57F5C395_.wvu.FilterData" localSheetId="0" hidden="1">Лист1!#REF!</definedName>
    <definedName name="Z_38D1CC3F_51A4_4BBC_9A15_79589D08CD18_.wvu.FilterData" localSheetId="0" hidden="1">Лист1!#REF!</definedName>
    <definedName name="Z_38D1CC3F_51A4_4BBC_9A15_79589D08CD18_.wvu.PrintArea" localSheetId="0" hidden="1">Лист1!$A$1:$E$75</definedName>
    <definedName name="Z_38D1CC3F_51A4_4BBC_9A15_79589D08CD18_.wvu.PrintTitles" localSheetId="0" hidden="1">Лист1!$6:$7</definedName>
    <definedName name="Z_38D1CC3F_51A4_4BBC_9A15_79589D08CD18_.wvu.Rows" localSheetId="0" hidden="1">Лист1!#REF!,Лист1!#REF!,Лист1!$82:$85,Лист1!$90:$94,Лист1!$99:$101</definedName>
    <definedName name="Z_396681B9_724F_4DAB_81F9_27C1FC08386D_.wvu.FilterData" localSheetId="0" hidden="1">Лист1!#REF!</definedName>
    <definedName name="Z_396681B9_724F_4DAB_81F9_27C1FC08386D_.wvu.PrintArea" localSheetId="0" hidden="1">Лист1!$A$1:$E$74</definedName>
    <definedName name="Z_396681B9_724F_4DAB_81F9_27C1FC08386D_.wvu.PrintTitles" localSheetId="0" hidden="1">Лист1!$6:$7</definedName>
    <definedName name="Z_396681B9_724F_4DAB_81F9_27C1FC08386D_.wvu.Rows" localSheetId="0" hidden="1">Лист1!#REF!,Лист1!#REF!,Лист1!$82:$85,Лист1!$90:$94,Лист1!$99:$101</definedName>
    <definedName name="Z_465640CF_4A30_4CBE_9694_134E4F6DC5E7_.wvu.FilterData" localSheetId="0" hidden="1">Лист1!#REF!</definedName>
    <definedName name="Z_465640CF_4A30_4CBE_9694_134E4F6DC5E7_.wvu.PrintArea" localSheetId="0" hidden="1">Лист1!$A$1:$E$75</definedName>
    <definedName name="Z_465640CF_4A30_4CBE_9694_134E4F6DC5E7_.wvu.PrintTitles" localSheetId="0" hidden="1">Лист1!$6:$7</definedName>
    <definedName name="Z_465640CF_4A30_4CBE_9694_134E4F6DC5E7_.wvu.Rows" localSheetId="0" hidden="1">Лист1!#REF!,Лист1!#REF!,Лист1!$82:$85,Лист1!$90:$94,Лист1!$99:$101</definedName>
    <definedName name="Z_D97EC1B7_648F_4C29_B394_E66A20209E53_.wvu.FilterData" localSheetId="0" hidden="1">Лист1!#REF!</definedName>
    <definedName name="Z_D97EC1B7_648F_4C29_B394_E66A20209E53_.wvu.PrintArea" localSheetId="0" hidden="1">Лист1!$A$1:$E$74</definedName>
    <definedName name="Z_D97EC1B7_648F_4C29_B394_E66A20209E53_.wvu.PrintTitles" localSheetId="0" hidden="1">Лист1!$6:$7</definedName>
    <definedName name="Z_D97EC1B7_648F_4C29_B394_E66A20209E53_.wvu.Rows" localSheetId="0" hidden="1">Лист1!#REF!,Лист1!#REF!,Лист1!$82:$85,Лист1!$90:$94,Лист1!$99:$101</definedName>
    <definedName name="_xlnm.Print_Titles" localSheetId="0">Лист1!$6:$7</definedName>
    <definedName name="_xlnm.Print_Area" localSheetId="0">Лист1!$A$1:$E$74</definedName>
  </definedNames>
  <calcPr calcId="144525"/>
  <customWorkbookViews>
    <customWorkbookView name="zast - Personal View" guid="{38D1CC3F-51A4-4BBC-9A15-79589D08CD18}" mergeInterval="0" personalView="1" maximized="1" xWindow="1" yWindow="1" windowWidth="1020" windowHeight="686" activeSheetId="1"/>
    <customWorkbookView name="fin - Личное представление" guid="{A5573255-78BB-48F6-9E35-CE8053F2977C}" mergeInterval="0" personalView="1" maximized="1" windowWidth="1276" windowHeight="622" activeSheetId="1"/>
    <customWorkbookView name="Попова - Личное представление" guid="{396681B9-724F-4DAB-81F9-27C1FC08386D}" mergeInterval="0" personalView="1" maximized="1" windowWidth="1362" windowHeight="562" activeSheetId="1"/>
    <customWorkbookView name="user - Личное представление" guid="{D97EC1B7-648F-4C29-B394-E66A20209E53}" mergeInterval="0" personalView="1" maximized="1" windowWidth="1276" windowHeight="870" activeSheetId="1"/>
    <customWorkbookView name="zast - Личное представление" guid="{465640CF-4A30-4CBE-9694-134E4F6DC5E7}" mergeInterval="0" personalView="1" maximized="1" windowWidth="1020" windowHeight="570" activeSheetId="1"/>
  </customWorkbookViews>
</workbook>
</file>

<file path=xl/calcChain.xml><?xml version="1.0" encoding="utf-8"?>
<calcChain xmlns="http://schemas.openxmlformats.org/spreadsheetml/2006/main">
  <c r="C42" i="1" l="1"/>
  <c r="C39" i="1"/>
  <c r="C32" i="1"/>
  <c r="C31" i="1" s="1"/>
  <c r="C49" i="1"/>
  <c r="C46" i="1"/>
  <c r="C52" i="1"/>
  <c r="E31" i="1"/>
  <c r="E9" i="1"/>
  <c r="C29" i="1"/>
  <c r="C28" i="1"/>
  <c r="C25" i="1"/>
  <c r="C65" i="1" l="1"/>
  <c r="D65" i="1"/>
  <c r="C70" i="1"/>
  <c r="D52" i="1"/>
  <c r="C58" i="1"/>
  <c r="C55" i="1"/>
  <c r="D31" i="1"/>
  <c r="C50" i="1"/>
  <c r="C24" i="1"/>
  <c r="D9" i="1"/>
  <c r="C27" i="1" l="1"/>
  <c r="C26" i="1"/>
  <c r="C23" i="1"/>
  <c r="C13" i="1"/>
  <c r="E52" i="1"/>
  <c r="E51" i="1" s="1"/>
  <c r="C63" i="1"/>
  <c r="D62" i="1"/>
  <c r="D61" i="1" s="1"/>
  <c r="D51" i="1"/>
  <c r="C62" i="1" l="1"/>
  <c r="C61" i="1"/>
  <c r="C60" i="1"/>
  <c r="C59" i="1"/>
  <c r="C57" i="1"/>
  <c r="C56" i="1"/>
  <c r="C54" i="1"/>
  <c r="C53" i="1"/>
  <c r="C48" i="1"/>
  <c r="C22" i="1"/>
  <c r="C14" i="1"/>
  <c r="C51" i="1" l="1"/>
  <c r="C10" i="1"/>
  <c r="C40" i="1"/>
  <c r="C35" i="1"/>
  <c r="C33" i="1" l="1"/>
  <c r="C11" i="1"/>
  <c r="C21" i="1" l="1"/>
  <c r="C68" i="1" l="1"/>
  <c r="C67" i="1"/>
  <c r="C66" i="1"/>
  <c r="C69" i="1" l="1"/>
  <c r="C47" i="1"/>
  <c r="C45" i="1"/>
  <c r="C44" i="1"/>
  <c r="C36" i="1"/>
  <c r="C20" i="1"/>
  <c r="C18" i="1"/>
  <c r="C19" i="1" l="1"/>
  <c r="C16" i="1"/>
  <c r="C15" i="1" l="1"/>
  <c r="C34" i="1" l="1"/>
  <c r="D38" i="1" l="1"/>
  <c r="E65" i="1" l="1"/>
  <c r="D34" i="1" l="1"/>
  <c r="C41" i="1" l="1"/>
  <c r="C43" i="1"/>
  <c r="E8" i="1"/>
  <c r="E64" i="1" l="1"/>
  <c r="D64" i="1" l="1"/>
  <c r="C64" i="1" l="1"/>
  <c r="E30" i="1" l="1"/>
  <c r="E71" i="1" s="1"/>
  <c r="C17" i="1" l="1"/>
  <c r="C9" i="1" s="1"/>
  <c r="D8" i="1" l="1"/>
  <c r="C8" i="1" l="1"/>
  <c r="D30" i="1" l="1"/>
  <c r="D71" i="1" s="1"/>
  <c r="C30" i="1"/>
  <c r="C71" i="1" s="1"/>
</calcChain>
</file>

<file path=xl/sharedStrings.xml><?xml version="1.0" encoding="utf-8"?>
<sst xmlns="http://schemas.openxmlformats.org/spreadsheetml/2006/main" count="136" uniqueCount="122">
  <si>
    <t>Разом</t>
  </si>
  <si>
    <t>Загальний фонд</t>
  </si>
  <si>
    <t>Спеціальний фонд</t>
  </si>
  <si>
    <t>0110000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</si>
  <si>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</si>
  <si>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0110150</t>
  </si>
  <si>
    <t>0113191</t>
  </si>
  <si>
    <t>0113242</t>
  </si>
  <si>
    <t>Інші заходи у сфері соціального захисту і соціального забезпечення</t>
  </si>
  <si>
    <t>0116030</t>
  </si>
  <si>
    <t>Організація благоустрою населених пунктів</t>
  </si>
  <si>
    <t>0610160</t>
  </si>
  <si>
    <t>0611010</t>
  </si>
  <si>
    <t>0610000</t>
  </si>
  <si>
    <t>Надання дошкільної освіти</t>
  </si>
  <si>
    <t>Код Програмної класифікації видатків та кредитування місцевих бюджетів</t>
  </si>
  <si>
    <t>УСЬОГО:</t>
  </si>
  <si>
    <t>х</t>
  </si>
  <si>
    <t>0100000</t>
  </si>
  <si>
    <t>0600000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</si>
  <si>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</si>
  <si>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0113032</t>
  </si>
  <si>
    <t>0113180</t>
  </si>
  <si>
    <t>Надання пільг окремим категоріям громадян з оплати послуг зв'язку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</si>
  <si>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</si>
  <si>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Інші програми та заходи у сфері освіти</t>
  </si>
  <si>
    <t>0113171</t>
  </si>
  <si>
    <t>Керівництво і управління у відповідній сфері у містах (місті Києві), селищах, селах, територіальних громадах.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</si>
  <si>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</si>
  <si>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Керівництво і управління у відповідній сфері у містах (місті Києві), селищах, селах,  територіальних громадах.</t>
  </si>
  <si>
    <t>Надання загальної середньої освіти закладами загальної середньої освіти</t>
  </si>
  <si>
    <t>0611080</t>
  </si>
  <si>
    <t>0611141</t>
  </si>
  <si>
    <t>0611142</t>
  </si>
  <si>
    <t>0611021</t>
  </si>
  <si>
    <t>0611031</t>
  </si>
  <si>
    <t>3700000</t>
  </si>
  <si>
    <t>3710000</t>
  </si>
  <si>
    <t>3710160</t>
  </si>
  <si>
    <t>3719430</t>
  </si>
  <si>
    <t>3719770</t>
  </si>
  <si>
    <t>Мішково-Погорілівська сільська рада</t>
  </si>
  <si>
    <t>Фінансовий відділ Мішково-Погорілівської сільської  ради</t>
  </si>
  <si>
    <t>Відділ освіти,культури,молоді та спорту Мішково-Погорілівської сільської ради</t>
  </si>
  <si>
    <t>0112111</t>
  </si>
  <si>
    <t>сільський бюджет</t>
  </si>
  <si>
    <t>0112152</t>
  </si>
  <si>
    <t>0611152</t>
  </si>
  <si>
    <t>Забезпечення діяльності інклюзивно-ресурсних центрів за рахунок освітньої субвенції</t>
  </si>
  <si>
    <t>0110180</t>
  </si>
  <si>
    <t>Інша діяльність у сфері державного управління</t>
  </si>
  <si>
    <t>0117370</t>
  </si>
  <si>
    <t>0118340</t>
  </si>
  <si>
    <t>Природоохоронні заходи за рахунок цільових фондів</t>
  </si>
  <si>
    <t>Реалізація інших заходів щодо соціально-економічного розвитку територій</t>
  </si>
  <si>
    <t>3719110</t>
  </si>
  <si>
    <t>Реверсна дотація</t>
  </si>
  <si>
    <t>Андрій БОТАНІН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</si>
  <si>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</si>
  <si>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</si>
  <si>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освітня субвенція з Державного бюджету місцевим бюджетам</t>
  </si>
  <si>
    <t>0113192</t>
  </si>
  <si>
    <t>0614060</t>
  </si>
  <si>
    <t>Сільський голова</t>
  </si>
  <si>
    <t>0611151</t>
  </si>
  <si>
    <t>Начальник фінансового відділу</t>
  </si>
  <si>
    <t>Віта СУРІНА</t>
  </si>
  <si>
    <t>Додаток 2</t>
  </si>
  <si>
    <t xml:space="preserve">Забезпечення діяльності інших закладів у сфері освіти </t>
  </si>
  <si>
    <t>Інші видатки на соціальний захист ветеранів війни та праці</t>
  </si>
  <si>
    <t xml:space="preserve">Первинна медична допомога населенню, що надається центрами первинної медичної (медико-санітарної) допомоги 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</si>
  <si>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</si>
  <si>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 xml:space="preserve">Інші субвенції з місцевого бюджету </t>
  </si>
  <si>
    <r>
      <t xml:space="preserve">Інші програми та заходи у сфері охорони здоров"я                                                     </t>
    </r>
    <r>
      <rPr>
        <sz val="16"/>
        <color rgb="FFFF0000"/>
        <rFont val="Times New Roman"/>
        <family val="1"/>
        <charset val="204"/>
      </rPr>
      <t xml:space="preserve"> </t>
    </r>
  </si>
  <si>
    <t xml:space="preserve">Надання загальної середньої освіти закладами загальної середньої освіти </t>
  </si>
  <si>
    <t xml:space="preserve">Забезпечення діяльності інклюзивно-ресурсних центрів за рахунок коштів місцевого бюджету </t>
  </si>
  <si>
    <t>0112142</t>
  </si>
  <si>
    <t>Програми і централізовані заходи боротьби з туберкульозом</t>
  </si>
  <si>
    <t>0116013</t>
  </si>
  <si>
    <t>Забезпечення діяльності водопровідно-каналізаційного господарства</t>
  </si>
  <si>
    <t>0614082</t>
  </si>
  <si>
    <t>Інші заходи в галузі культури і мистецтва</t>
  </si>
  <si>
    <t>Відділ соціального захисту Мішково-Погорілівської сільської ради</t>
  </si>
  <si>
    <t>0800000</t>
  </si>
  <si>
    <t>0810000</t>
  </si>
  <si>
    <t>0810160</t>
  </si>
  <si>
    <t>0813032</t>
  </si>
  <si>
    <t>0813090</t>
  </si>
  <si>
    <t>Видатки на поховання учасників бойових дій та осіб з інвалідністю внаслідок війни</t>
  </si>
  <si>
    <t>0813104</t>
  </si>
  <si>
    <t>Забезпечення соціальними послугами за місцем проживання громадян, які не здатні до самообслуговування у зв"язку з похилим віком, хворобою, інвалідністю</t>
  </si>
  <si>
    <t>0813180</t>
  </si>
  <si>
    <t>0813191</t>
  </si>
  <si>
    <t>Служба у справах дітей Мішково-Погорілівської сільської ради</t>
  </si>
  <si>
    <t>0900000</t>
  </si>
  <si>
    <t>0910000</t>
  </si>
  <si>
    <t>0910160</t>
  </si>
  <si>
    <t>0117350</t>
  </si>
  <si>
    <t>Розроблення схем планування та забудови територій (містобудівної документації)</t>
  </si>
  <si>
    <t>Надання спеціальної освіти мистецькими школами</t>
  </si>
  <si>
    <t>Забезпечення діяльності палаців і будинків культури, клубів, центрів дозвілля та інших клубних закладів</t>
  </si>
  <si>
    <t>Субвенція з місцевого бюджету на здійснення підтримки окремих закладів та заходів у системі охорони здоров,я за рахунок відповідної субвенції з державного бюджету</t>
  </si>
  <si>
    <t>Виконання видаткової частини бюджету Мішково-Погорілівської сільської територіальної громади за 9 місяців 2021 року</t>
  </si>
  <si>
    <t>0117130</t>
  </si>
  <si>
    <t>Здійснення заходів із землеустрою</t>
  </si>
  <si>
    <t>0611061</t>
  </si>
  <si>
    <t>0617370</t>
  </si>
  <si>
    <t>0813035</t>
  </si>
  <si>
    <t>0813160</t>
  </si>
  <si>
    <t>3719800</t>
  </si>
  <si>
    <t xml:space="preserve">Субвенція з місцевого бюджету державному бюджету на виконання програм соціально-економічного розвитку регіонів     </t>
  </si>
  <si>
    <t>Надання соціальних гарантій фізичним особам, які надають соціальні послуги громадянам похилого віку, особам з інвалідністю, дітям з інфвалідністю, хворим, які не здатні до самообслуговування і потребують сторонньої допомоги</t>
  </si>
  <si>
    <t>Компенсаційні виплати за пільговий проїзд  окремих категорій громадян на залізничному транспорті</t>
  </si>
  <si>
    <t>0117324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</si>
  <si>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</si>
  <si>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</si>
  <si>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Будівництво установ та закладів культури</t>
  </si>
  <si>
    <t>0611210</t>
  </si>
  <si>
    <t>06147363</t>
  </si>
  <si>
    <t xml:space="preserve">Виконання інвестиційних проектів в рамках здійснення заходів щодо соціально-економічного розвитку окремих територій 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</si>
  <si>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</si>
  <si>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до рішення Мішково-Погорілівської сільської ради "Про затвердження звіту про виконання бюджету Мішково-Погорілівської сільської територіальної громади за 9 місяців 2021 року"  ХІІІ позачергова сесія 8 скликання від 09.11.2021 року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</si>
</sst>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0000"/>
    <numFmt numFmtId="167" formatCode="#,##0_ ;\-#,##0\ "/>
  </numFmts>
  <fonts count="20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3" fillId="0" borderId="0">
      <alignment vertical="top"/>
    </xf>
    <xf numFmtId="164" fontId="14" fillId="0" borderId="0" applyFont="0" applyFill="0" applyBorder="0" applyAlignment="0" applyProtection="0"/>
    <xf numFmtId="0" fontId="1" fillId="0" borderId="0"/>
  </cellStyleXfs>
  <cellXfs count="16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8" fillId="0" borderId="0" xfId="0" applyFont="1"/>
    <xf numFmtId="165" fontId="3" fillId="0" borderId="0" xfId="0" applyNumberFormat="1" applyFont="1"/>
    <xf numFmtId="0" fontId="4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5" fontId="9" fillId="0" borderId="0" xfId="0" applyNumberFormat="1" applyFont="1"/>
    <xf numFmtId="165" fontId="4" fillId="0" borderId="0" xfId="0" applyNumberFormat="1" applyFont="1"/>
    <xf numFmtId="0" fontId="9" fillId="0" borderId="0" xfId="0" applyFont="1"/>
    <xf numFmtId="165" fontId="9" fillId="0" borderId="0" xfId="0" applyNumberFormat="1" applyFont="1" applyAlignment="1">
      <alignment horizontal="left" vertical="center" wrapText="1"/>
    </xf>
    <xf numFmtId="165" fontId="9" fillId="0" borderId="0" xfId="0" applyNumberFormat="1" applyFont="1" applyAlignment="1">
      <alignment horizontal="right" vertical="center" wrapText="1"/>
    </xf>
    <xf numFmtId="165" fontId="3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left" vertical="center" wrapText="1"/>
    </xf>
    <xf numFmtId="165" fontId="11" fillId="0" borderId="0" xfId="0" applyNumberFormat="1" applyFont="1"/>
    <xf numFmtId="165" fontId="5" fillId="0" borderId="0" xfId="0" applyNumberFormat="1" applyFont="1" applyAlignment="1">
      <alignment horizontal="left" vertical="center"/>
    </xf>
    <xf numFmtId="166" fontId="7" fillId="0" borderId="0" xfId="0" applyNumberFormat="1" applyFont="1" applyAlignment="1">
      <alignment horizontal="right" vertical="center" wrapText="1"/>
    </xf>
    <xf numFmtId="165" fontId="12" fillId="0" borderId="0" xfId="0" applyNumberFormat="1" applyFont="1" applyAlignment="1">
      <alignment horizontal="left" vertical="center" wrapText="1"/>
    </xf>
    <xf numFmtId="166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right"/>
    </xf>
    <xf numFmtId="0" fontId="15" fillId="0" borderId="0" xfId="0" applyFont="1"/>
    <xf numFmtId="0" fontId="16" fillId="0" borderId="0" xfId="0" applyFont="1" applyFill="1"/>
    <xf numFmtId="165" fontId="5" fillId="0" borderId="0" xfId="0" applyNumberFormat="1" applyFont="1" applyFill="1" applyBorder="1" applyAlignment="1"/>
    <xf numFmtId="167" fontId="3" fillId="0" borderId="0" xfId="0" applyNumberFormat="1" applyFont="1"/>
    <xf numFmtId="0" fontId="17" fillId="0" borderId="0" xfId="0" applyFont="1"/>
    <xf numFmtId="0" fontId="10" fillId="0" borderId="0" xfId="0" applyFont="1"/>
    <xf numFmtId="0" fontId="10" fillId="0" borderId="24" xfId="0" applyFont="1" applyBorder="1" applyAlignment="1">
      <alignment horizontal="center"/>
    </xf>
    <xf numFmtId="0" fontId="10" fillId="0" borderId="24" xfId="0" applyFont="1" applyBorder="1" applyAlignment="1" applyProtection="1">
      <alignment horizontal="center"/>
      <protection locked="0"/>
    </xf>
    <xf numFmtId="0" fontId="10" fillId="0" borderId="15" xfId="0" applyFont="1" applyBorder="1" applyAlignment="1" applyProtection="1">
      <alignment horizontal="center"/>
      <protection locked="0"/>
    </xf>
    <xf numFmtId="49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 wrapText="1"/>
    </xf>
    <xf numFmtId="49" fontId="10" fillId="0" borderId="22" xfId="0" applyNumberFormat="1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left" vertical="center" wrapText="1"/>
    </xf>
    <xf numFmtId="167" fontId="10" fillId="0" borderId="22" xfId="2" applyNumberFormat="1" applyFont="1" applyFill="1" applyBorder="1" applyAlignment="1">
      <alignment horizontal="center" vertical="center" wrapText="1"/>
    </xf>
    <xf numFmtId="167" fontId="10" fillId="0" borderId="17" xfId="2" applyNumberFormat="1" applyFont="1" applyFill="1" applyBorder="1" applyAlignment="1">
      <alignment horizontal="center" vertical="center" wrapText="1"/>
    </xf>
    <xf numFmtId="167" fontId="10" fillId="0" borderId="3" xfId="2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left" vertical="center" wrapText="1"/>
    </xf>
    <xf numFmtId="167" fontId="10" fillId="0" borderId="6" xfId="2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justify" wrapText="1"/>
    </xf>
    <xf numFmtId="165" fontId="10" fillId="0" borderId="1" xfId="0" applyNumberFormat="1" applyFont="1" applyFill="1" applyBorder="1" applyAlignment="1">
      <alignment horizontal="center" vertical="center" wrapText="1"/>
    </xf>
    <xf numFmtId="2" fontId="10" fillId="0" borderId="13" xfId="3" quotePrefix="1" applyNumberFormat="1" applyFont="1" applyFill="1" applyBorder="1" applyAlignment="1">
      <alignment horizontal="left" vertical="center" wrapText="1"/>
    </xf>
    <xf numFmtId="167" fontId="10" fillId="0" borderId="13" xfId="2" applyNumberFormat="1" applyFont="1" applyFill="1" applyBorder="1" applyAlignment="1">
      <alignment horizontal="center" vertical="center" wrapText="1"/>
    </xf>
    <xf numFmtId="3" fontId="10" fillId="0" borderId="13" xfId="0" applyNumberFormat="1" applyFont="1" applyFill="1" applyBorder="1" applyAlignment="1">
      <alignment horizontal="center" vertical="center" wrapText="1"/>
    </xf>
    <xf numFmtId="167" fontId="10" fillId="0" borderId="1" xfId="2" applyNumberFormat="1" applyFont="1" applyFill="1" applyBorder="1" applyAlignment="1">
      <alignment horizontal="center" vertical="center" wrapText="1"/>
    </xf>
    <xf numFmtId="49" fontId="10" fillId="0" borderId="20" xfId="0" applyNumberFormat="1" applyFont="1" applyFill="1" applyBorder="1" applyAlignment="1">
      <alignment horizontal="center" vertical="center" wrapText="1"/>
    </xf>
    <xf numFmtId="167" fontId="5" fillId="3" borderId="12" xfId="2" applyNumberFormat="1" applyFont="1" applyFill="1" applyBorder="1" applyAlignment="1">
      <alignment horizontal="center" vertical="center"/>
    </xf>
    <xf numFmtId="167" fontId="5" fillId="3" borderId="18" xfId="2" applyNumberFormat="1" applyFont="1" applyFill="1" applyBorder="1" applyAlignment="1">
      <alignment horizontal="center" vertical="center"/>
    </xf>
    <xf numFmtId="167" fontId="5" fillId="3" borderId="5" xfId="2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167" fontId="5" fillId="3" borderId="11" xfId="2" applyNumberFormat="1" applyFont="1" applyFill="1" applyBorder="1" applyAlignment="1">
      <alignment horizontal="center" vertical="center"/>
    </xf>
    <xf numFmtId="167" fontId="5" fillId="3" borderId="16" xfId="2" applyNumberFormat="1" applyFont="1" applyFill="1" applyBorder="1" applyAlignment="1">
      <alignment horizontal="center" vertical="center"/>
    </xf>
    <xf numFmtId="167" fontId="5" fillId="3" borderId="4" xfId="2" applyNumberFormat="1" applyFont="1" applyFill="1" applyBorder="1" applyAlignment="1">
      <alignment horizontal="center" vertical="center"/>
    </xf>
    <xf numFmtId="167" fontId="10" fillId="0" borderId="22" xfId="2" applyNumberFormat="1" applyFont="1" applyFill="1" applyBorder="1" applyAlignment="1">
      <alignment horizontal="center" vertical="center"/>
    </xf>
    <xf numFmtId="167" fontId="10" fillId="0" borderId="17" xfId="2" applyNumberFormat="1" applyFont="1" applyFill="1" applyBorder="1" applyAlignment="1">
      <alignment horizontal="center" vertical="center"/>
    </xf>
    <xf numFmtId="167" fontId="10" fillId="0" borderId="6" xfId="2" applyNumberFormat="1" applyFont="1" applyFill="1" applyBorder="1" applyAlignment="1">
      <alignment horizontal="center" vertical="center"/>
    </xf>
    <xf numFmtId="167" fontId="10" fillId="0" borderId="1" xfId="2" applyNumberFormat="1" applyFont="1" applyFill="1" applyBorder="1" applyAlignment="1">
      <alignment horizontal="center" vertical="center"/>
    </xf>
    <xf numFmtId="167" fontId="10" fillId="0" borderId="13" xfId="2" applyNumberFormat="1" applyFont="1" applyFill="1" applyBorder="1" applyAlignment="1">
      <alignment horizontal="center" vertical="center"/>
    </xf>
    <xf numFmtId="49" fontId="17" fillId="0" borderId="20" xfId="0" applyNumberFormat="1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167" fontId="10" fillId="0" borderId="10" xfId="2" applyNumberFormat="1" applyFont="1" applyFill="1" applyBorder="1" applyAlignment="1">
      <alignment horizontal="center" vertical="center"/>
    </xf>
    <xf numFmtId="49" fontId="10" fillId="4" borderId="13" xfId="0" applyNumberFormat="1" applyFont="1" applyFill="1" applyBorder="1" applyAlignment="1">
      <alignment horizontal="center" vertical="center" wrapText="1"/>
    </xf>
    <xf numFmtId="167" fontId="10" fillId="4" borderId="13" xfId="2" applyNumberFormat="1" applyFont="1" applyFill="1" applyBorder="1" applyAlignment="1">
      <alignment horizontal="center" vertical="center"/>
    </xf>
    <xf numFmtId="167" fontId="10" fillId="4" borderId="6" xfId="2" applyNumberFormat="1" applyFont="1" applyFill="1" applyBorder="1" applyAlignment="1">
      <alignment horizontal="center" vertical="center" wrapText="1"/>
    </xf>
    <xf numFmtId="167" fontId="10" fillId="4" borderId="1" xfId="2" applyNumberFormat="1" applyFont="1" applyFill="1" applyBorder="1" applyAlignment="1">
      <alignment horizontal="center" vertical="center" wrapText="1"/>
    </xf>
    <xf numFmtId="167" fontId="10" fillId="2" borderId="1" xfId="2" applyNumberFormat="1" applyFont="1" applyFill="1" applyBorder="1" applyAlignment="1">
      <alignment horizontal="center" vertical="center" wrapText="1"/>
    </xf>
    <xf numFmtId="167" fontId="10" fillId="2" borderId="6" xfId="2" applyNumberFormat="1" applyFont="1" applyFill="1" applyBorder="1" applyAlignment="1">
      <alignment horizontal="center" vertical="center" wrapText="1"/>
    </xf>
    <xf numFmtId="49" fontId="10" fillId="0" borderId="24" xfId="0" applyNumberFormat="1" applyFont="1" applyFill="1" applyBorder="1" applyAlignment="1">
      <alignment horizontal="center" vertical="center" wrapText="1"/>
    </xf>
    <xf numFmtId="3" fontId="10" fillId="0" borderId="18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167" fontId="5" fillId="3" borderId="19" xfId="2" applyNumberFormat="1" applyFont="1" applyFill="1" applyBorder="1" applyAlignment="1">
      <alignment horizontal="center" vertical="center" wrapText="1"/>
    </xf>
    <xf numFmtId="167" fontId="5" fillId="3" borderId="9" xfId="2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justify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Border="1"/>
    <xf numFmtId="165" fontId="10" fillId="0" borderId="0" xfId="0" applyNumberFormat="1" applyFont="1" applyAlignment="1">
      <alignment horizontal="left" vertical="center" wrapText="1"/>
    </xf>
    <xf numFmtId="165" fontId="10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3" fontId="10" fillId="0" borderId="21" xfId="0" applyNumberFormat="1" applyFont="1" applyFill="1" applyBorder="1" applyAlignment="1">
      <alignment horizontal="center" vertical="center" wrapText="1"/>
    </xf>
    <xf numFmtId="3" fontId="10" fillId="0" borderId="22" xfId="0" applyNumberFormat="1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5" fillId="3" borderId="23" xfId="0" applyFont="1" applyFill="1" applyBorder="1" applyAlignment="1">
      <alignment horizontal="left" vertical="center" wrapText="1"/>
    </xf>
    <xf numFmtId="49" fontId="5" fillId="3" borderId="8" xfId="0" applyNumberFormat="1" applyFont="1" applyFill="1" applyBorder="1" applyAlignment="1">
      <alignment horizontal="center" vertical="top" wrapText="1"/>
    </xf>
    <xf numFmtId="49" fontId="5" fillId="3" borderId="27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1" fontId="5" fillId="3" borderId="14" xfId="2" applyNumberFormat="1" applyFont="1" applyFill="1" applyBorder="1" applyAlignment="1">
      <alignment horizontal="center" vertical="top" wrapText="1"/>
    </xf>
    <xf numFmtId="1" fontId="5" fillId="3" borderId="2" xfId="2" applyNumberFormat="1" applyFont="1" applyFill="1" applyBorder="1" applyAlignment="1">
      <alignment horizontal="center" vertical="top" wrapText="1"/>
    </xf>
    <xf numFmtId="1" fontId="5" fillId="3" borderId="23" xfId="2" applyNumberFormat="1" applyFont="1" applyFill="1" applyBorder="1" applyAlignment="1">
      <alignment horizontal="center" vertical="top" wrapText="1"/>
    </xf>
    <xf numFmtId="1" fontId="5" fillId="3" borderId="28" xfId="2" applyNumberFormat="1" applyFont="1" applyFill="1" applyBorder="1" applyAlignment="1">
      <alignment horizontal="center" vertical="top" wrapText="1"/>
    </xf>
    <xf numFmtId="1" fontId="10" fillId="0" borderId="6" xfId="2" applyNumberFormat="1" applyFont="1" applyFill="1" applyBorder="1" applyAlignment="1">
      <alignment horizontal="center" vertical="center" wrapText="1"/>
    </xf>
    <xf numFmtId="167" fontId="5" fillId="3" borderId="14" xfId="2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5" fillId="2" borderId="19" xfId="0" applyFont="1" applyFill="1" applyBorder="1" applyAlignment="1">
      <alignment vertical="center" wrapText="1"/>
    </xf>
    <xf numFmtId="167" fontId="10" fillId="0" borderId="24" xfId="2" applyNumberFormat="1" applyFont="1" applyFill="1" applyBorder="1" applyAlignment="1">
      <alignment horizontal="center" vertical="center"/>
    </xf>
    <xf numFmtId="167" fontId="10" fillId="0" borderId="15" xfId="2" applyNumberFormat="1" applyFont="1" applyFill="1" applyBorder="1" applyAlignment="1">
      <alignment horizontal="center" vertical="center"/>
    </xf>
    <xf numFmtId="167" fontId="10" fillId="0" borderId="29" xfId="2" applyNumberFormat="1" applyFont="1" applyFill="1" applyBorder="1" applyAlignment="1">
      <alignment horizontal="center" vertical="center" wrapText="1"/>
    </xf>
    <xf numFmtId="167" fontId="10" fillId="0" borderId="23" xfId="2" applyNumberFormat="1" applyFont="1" applyFill="1" applyBorder="1" applyAlignment="1">
      <alignment horizontal="center" vertical="center"/>
    </xf>
    <xf numFmtId="167" fontId="10" fillId="0" borderId="31" xfId="2" applyNumberFormat="1" applyFont="1" applyFill="1" applyBorder="1" applyAlignment="1">
      <alignment horizontal="center" vertical="center" wrapText="1"/>
    </xf>
    <xf numFmtId="167" fontId="10" fillId="0" borderId="32" xfId="2" applyNumberFormat="1" applyFont="1" applyFill="1" applyBorder="1" applyAlignment="1">
      <alignment horizontal="center" vertical="center" wrapText="1"/>
    </xf>
    <xf numFmtId="49" fontId="10" fillId="0" borderId="23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left" vertical="center" wrapText="1"/>
    </xf>
    <xf numFmtId="167" fontId="5" fillId="0" borderId="14" xfId="2" applyNumberFormat="1" applyFont="1" applyFill="1" applyBorder="1" applyAlignment="1">
      <alignment horizontal="center" vertical="center"/>
    </xf>
    <xf numFmtId="167" fontId="5" fillId="0" borderId="19" xfId="2" applyNumberFormat="1" applyFont="1" applyFill="1" applyBorder="1" applyAlignment="1">
      <alignment horizontal="center" vertical="center"/>
    </xf>
    <xf numFmtId="167" fontId="5" fillId="0" borderId="23" xfId="2" applyNumberFormat="1" applyFont="1" applyFill="1" applyBorder="1" applyAlignment="1">
      <alignment horizontal="center" vertical="center"/>
    </xf>
    <xf numFmtId="167" fontId="5" fillId="0" borderId="30" xfId="2" applyNumberFormat="1" applyFont="1" applyFill="1" applyBorder="1" applyAlignment="1">
      <alignment horizontal="center" vertical="center"/>
    </xf>
    <xf numFmtId="49" fontId="5" fillId="2" borderId="27" xfId="0" applyNumberFormat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left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49" fontId="5" fillId="2" borderId="33" xfId="0" applyNumberFormat="1" applyFont="1" applyFill="1" applyBorder="1" applyAlignment="1">
      <alignment horizontal="center" vertical="center" wrapText="1"/>
    </xf>
    <xf numFmtId="167" fontId="10" fillId="0" borderId="7" xfId="2" applyNumberFormat="1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vertical="center" wrapText="1"/>
    </xf>
    <xf numFmtId="0" fontId="10" fillId="0" borderId="35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2" fontId="10" fillId="2" borderId="36" xfId="3" quotePrefix="1" applyNumberFormat="1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167" fontId="5" fillId="0" borderId="32" xfId="2" applyNumberFormat="1" applyFont="1" applyFill="1" applyBorder="1" applyAlignment="1">
      <alignment horizontal="center" vertical="center" wrapText="1"/>
    </xf>
    <xf numFmtId="167" fontId="5" fillId="0" borderId="31" xfId="2" applyNumberFormat="1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2" borderId="36" xfId="0" applyFont="1" applyFill="1" applyBorder="1" applyAlignment="1">
      <alignment horizontal="left" vertical="center" wrapText="1"/>
    </xf>
    <xf numFmtId="49" fontId="5" fillId="3" borderId="37" xfId="0" applyNumberFormat="1" applyFont="1" applyFill="1" applyBorder="1" applyAlignment="1">
      <alignment horizontal="center" vertical="center" wrapText="1"/>
    </xf>
    <xf numFmtId="49" fontId="5" fillId="3" borderId="38" xfId="0" applyNumberFormat="1" applyFont="1" applyFill="1" applyBorder="1" applyAlignment="1">
      <alignment horizontal="center" vertical="center" wrapText="1"/>
    </xf>
    <xf numFmtId="167" fontId="10" fillId="0" borderId="39" xfId="2" applyNumberFormat="1" applyFont="1" applyFill="1" applyBorder="1" applyAlignment="1">
      <alignment horizontal="center" vertical="center" wrapText="1"/>
    </xf>
    <xf numFmtId="167" fontId="10" fillId="0" borderId="40" xfId="2" applyNumberFormat="1" applyFont="1" applyFill="1" applyBorder="1" applyAlignment="1">
      <alignment horizontal="center" vertical="center"/>
    </xf>
    <xf numFmtId="167" fontId="10" fillId="0" borderId="12" xfId="2" applyNumberFormat="1" applyFont="1" applyFill="1" applyBorder="1" applyAlignment="1">
      <alignment horizontal="center" vertical="center"/>
    </xf>
    <xf numFmtId="167" fontId="10" fillId="0" borderId="11" xfId="2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 wrapText="1"/>
    </xf>
  </cellXfs>
  <cellStyles count="4">
    <cellStyle name="Звичайний_Додаток _ 3 зм_ни 4575" xfId="1"/>
    <cellStyle name="Обычный" xfId="0" builtinId="0"/>
    <cellStyle name="Обычный 2" xfId="3"/>
    <cellStyle name="Финансовый" xfId="2" builtinId="3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5"/>
  <sheetViews>
    <sheetView tabSelected="1" view="pageBreakPreview" topLeftCell="A63" zoomScale="75" zoomScaleNormal="100" zoomScaleSheetLayoutView="75" workbookViewId="0">
      <selection activeCell="C2" sqref="C2:E2"/>
    </sheetView>
  </sheetViews>
  <sheetFormatPr defaultColWidth="9.140625" defaultRowHeight="12.75" x14ac:dyDescent="0.2"/>
  <cols>
    <col min="1" max="1" width="15" style="1" customWidth="1"/>
    <col min="2" max="2" width="87.5703125" style="1" customWidth="1"/>
    <col min="3" max="3" width="19.7109375" style="1" customWidth="1"/>
    <col min="4" max="4" width="21.5703125" style="1" customWidth="1"/>
    <col min="5" max="5" width="25.5703125" style="1" customWidth="1"/>
    <col min="6" max="6" width="18.7109375" style="1" customWidth="1"/>
    <col min="7" max="7" width="16" style="1" customWidth="1"/>
    <col min="8" max="16384" width="9.140625" style="1"/>
  </cols>
  <sheetData>
    <row r="1" spans="1:20" ht="19.5" customHeight="1" x14ac:dyDescent="0.25">
      <c r="A1" s="23"/>
      <c r="B1" s="22"/>
      <c r="C1" s="113"/>
      <c r="D1" s="156" t="s">
        <v>67</v>
      </c>
      <c r="E1" s="156"/>
    </row>
    <row r="2" spans="1:20" ht="64.5" customHeight="1" x14ac:dyDescent="0.2">
      <c r="A2" s="23"/>
      <c r="B2" s="105"/>
      <c r="C2" s="157" t="s">
        <v>121</v>
      </c>
      <c r="D2" s="157"/>
      <c r="E2" s="157"/>
    </row>
    <row r="3" spans="1:20" ht="18" customHeight="1" x14ac:dyDescent="0.25">
      <c r="A3" s="23"/>
      <c r="B3" s="24"/>
      <c r="C3" s="23"/>
      <c r="D3" s="23"/>
      <c r="E3" s="23"/>
    </row>
    <row r="4" spans="1:20" ht="36" customHeight="1" x14ac:dyDescent="0.3">
      <c r="A4" s="158" t="s">
        <v>102</v>
      </c>
      <c r="B4" s="158"/>
      <c r="C4" s="158"/>
      <c r="D4" s="158"/>
      <c r="E4" s="15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16.5" customHeight="1" thickBot="1" x14ac:dyDescent="0.35">
      <c r="A5" s="27"/>
      <c r="B5" s="27"/>
      <c r="C5" s="27"/>
      <c r="D5" s="27"/>
      <c r="E5" s="27"/>
    </row>
    <row r="6" spans="1:20" ht="207.75" customHeight="1" thickBot="1" x14ac:dyDescent="0.25">
      <c r="A6" s="100" t="s">
        <v>15</v>
      </c>
      <c r="B6" s="98" t="s">
        <v>20</v>
      </c>
      <c r="C6" s="106" t="s">
        <v>0</v>
      </c>
      <c r="D6" s="106" t="s">
        <v>1</v>
      </c>
      <c r="E6" s="97" t="s">
        <v>2</v>
      </c>
    </row>
    <row r="7" spans="1:20" ht="17.25" customHeight="1" thickBot="1" x14ac:dyDescent="0.35">
      <c r="A7" s="101">
        <v>1</v>
      </c>
      <c r="B7" s="29">
        <v>2</v>
      </c>
      <c r="C7" s="30">
        <v>3</v>
      </c>
      <c r="D7" s="30">
        <v>4</v>
      </c>
      <c r="E7" s="31">
        <v>5</v>
      </c>
    </row>
    <row r="8" spans="1:20" ht="27" customHeight="1" thickBot="1" x14ac:dyDescent="0.25">
      <c r="A8" s="103" t="s">
        <v>18</v>
      </c>
      <c r="B8" s="99" t="s">
        <v>41</v>
      </c>
      <c r="C8" s="107">
        <f>C9</f>
        <v>14630060</v>
      </c>
      <c r="D8" s="107">
        <f t="shared" ref="D8:E8" si="0">D9</f>
        <v>12284358</v>
      </c>
      <c r="E8" s="108">
        <f t="shared" si="0"/>
        <v>2345702</v>
      </c>
      <c r="F8" s="26"/>
    </row>
    <row r="9" spans="1:20" ht="26.25" customHeight="1" thickBot="1" x14ac:dyDescent="0.25">
      <c r="A9" s="104" t="s">
        <v>3</v>
      </c>
      <c r="B9" s="102" t="s">
        <v>41</v>
      </c>
      <c r="C9" s="109">
        <f>C10+C11+C13+C15+C16+C17+C18+C19+C20+C21+C23+C27+C22+C26+C14+C24+C25+C28+C29</f>
        <v>14630060</v>
      </c>
      <c r="D9" s="109">
        <f>D10+D11+D13+D15+D16+D17+D18+D19+D20+D21+D23+D27+D14+D22+D24</f>
        <v>12284358</v>
      </c>
      <c r="E9" s="110">
        <f>E10+E13+E23+E26+E27+E25+E28+E29</f>
        <v>2345702</v>
      </c>
      <c r="F9" s="26"/>
    </row>
    <row r="10" spans="1:20" ht="67.5" customHeight="1" x14ac:dyDescent="0.2">
      <c r="A10" s="34" t="s">
        <v>5</v>
      </c>
      <c r="B10" s="35" t="s">
        <v>4</v>
      </c>
      <c r="C10" s="36">
        <f>D10+E10</f>
        <v>5472881</v>
      </c>
      <c r="D10" s="37">
        <v>5298998</v>
      </c>
      <c r="E10" s="38">
        <v>173883</v>
      </c>
      <c r="F10" s="26"/>
      <c r="G10" s="26"/>
    </row>
    <row r="11" spans="1:20" ht="27" customHeight="1" x14ac:dyDescent="0.2">
      <c r="A11" s="39" t="s">
        <v>49</v>
      </c>
      <c r="B11" s="40" t="s">
        <v>50</v>
      </c>
      <c r="C11" s="36">
        <f>D11</f>
        <v>155457</v>
      </c>
      <c r="D11" s="41">
        <v>155457</v>
      </c>
      <c r="E11" s="42"/>
      <c r="F11" s="26"/>
      <c r="G11" s="5"/>
      <c r="H11" s="5"/>
      <c r="I11" s="5"/>
    </row>
    <row r="12" spans="1:20" ht="54.75" hidden="1" customHeight="1" x14ac:dyDescent="0.2">
      <c r="A12" s="39" t="s">
        <v>52</v>
      </c>
      <c r="B12" s="40" t="s">
        <v>53</v>
      </c>
      <c r="C12" s="43"/>
      <c r="D12" s="41"/>
      <c r="E12" s="42"/>
      <c r="F12" s="26"/>
      <c r="G12" s="5"/>
      <c r="H12" s="5"/>
      <c r="I12" s="5"/>
    </row>
    <row r="13" spans="1:20" ht="46.5" customHeight="1" x14ac:dyDescent="0.2">
      <c r="A13" s="39" t="s">
        <v>44</v>
      </c>
      <c r="B13" s="40" t="s">
        <v>70</v>
      </c>
      <c r="C13" s="43">
        <f>D13+E13</f>
        <v>3420037</v>
      </c>
      <c r="D13" s="45">
        <v>3396037</v>
      </c>
      <c r="E13" s="44">
        <v>24000</v>
      </c>
      <c r="F13" s="26"/>
      <c r="G13" s="5"/>
      <c r="H13" s="5"/>
      <c r="I13" s="5"/>
    </row>
    <row r="14" spans="1:20" ht="24.75" customHeight="1" x14ac:dyDescent="0.2">
      <c r="A14" s="39" t="s">
        <v>76</v>
      </c>
      <c r="B14" s="40" t="s">
        <v>77</v>
      </c>
      <c r="C14" s="43">
        <f>D14</f>
        <v>104879</v>
      </c>
      <c r="D14" s="45">
        <v>104879</v>
      </c>
      <c r="E14" s="42"/>
      <c r="F14" s="26"/>
      <c r="G14" s="5"/>
      <c r="H14" s="5"/>
      <c r="I14" s="5"/>
    </row>
    <row r="15" spans="1:20" ht="30" customHeight="1" x14ac:dyDescent="0.2">
      <c r="A15" s="39" t="s">
        <v>46</v>
      </c>
      <c r="B15" s="40" t="s">
        <v>73</v>
      </c>
      <c r="C15" s="43">
        <f t="shared" ref="C15" si="1">D15</f>
        <v>621781</v>
      </c>
      <c r="D15" s="47">
        <v>621781</v>
      </c>
      <c r="E15" s="42"/>
      <c r="F15" s="26"/>
      <c r="G15" s="5"/>
      <c r="H15" s="5"/>
      <c r="I15" s="5"/>
    </row>
    <row r="16" spans="1:20" ht="36.75" customHeight="1" x14ac:dyDescent="0.2">
      <c r="A16" s="39" t="s">
        <v>21</v>
      </c>
      <c r="B16" s="48" t="s">
        <v>23</v>
      </c>
      <c r="C16" s="43">
        <f t="shared" ref="C16:C19" si="2">D16</f>
        <v>441</v>
      </c>
      <c r="D16" s="45">
        <v>441</v>
      </c>
      <c r="E16" s="49"/>
      <c r="F16" s="26"/>
      <c r="G16" s="5"/>
      <c r="H16" s="5"/>
      <c r="I16" s="5"/>
    </row>
    <row r="17" spans="1:9" ht="65.25" customHeight="1" x14ac:dyDescent="0.2">
      <c r="A17" s="39" t="s">
        <v>26</v>
      </c>
      <c r="B17" s="48" t="s">
        <v>28</v>
      </c>
      <c r="C17" s="43">
        <f t="shared" si="2"/>
        <v>1127</v>
      </c>
      <c r="D17" s="111">
        <v>1127</v>
      </c>
      <c r="E17" s="44"/>
      <c r="F17" s="26"/>
      <c r="G17" s="5"/>
      <c r="H17" s="5"/>
      <c r="I17" s="5"/>
    </row>
    <row r="18" spans="1:9" ht="87" customHeight="1" x14ac:dyDescent="0.2">
      <c r="A18" s="39" t="s">
        <v>22</v>
      </c>
      <c r="B18" s="48" t="s">
        <v>24</v>
      </c>
      <c r="C18" s="43">
        <f t="shared" si="2"/>
        <v>2510</v>
      </c>
      <c r="D18" s="47">
        <v>2510</v>
      </c>
      <c r="E18" s="50"/>
      <c r="F18" s="26"/>
      <c r="G18" s="5"/>
      <c r="H18" s="5"/>
      <c r="I18" s="5"/>
    </row>
    <row r="19" spans="1:9" ht="25.5" customHeight="1" x14ac:dyDescent="0.2">
      <c r="A19" s="39" t="s">
        <v>6</v>
      </c>
      <c r="B19" s="51" t="s">
        <v>69</v>
      </c>
      <c r="C19" s="52">
        <f t="shared" si="2"/>
        <v>17500</v>
      </c>
      <c r="D19" s="41">
        <v>17500</v>
      </c>
      <c r="E19" s="44"/>
      <c r="F19" s="26"/>
      <c r="G19" s="5"/>
      <c r="H19" s="5"/>
      <c r="I19" s="5"/>
    </row>
    <row r="20" spans="1:9" ht="53.25" customHeight="1" x14ac:dyDescent="0.2">
      <c r="A20" s="39" t="s">
        <v>61</v>
      </c>
      <c r="B20" s="51" t="s">
        <v>71</v>
      </c>
      <c r="C20" s="52">
        <f>D20</f>
        <v>52037</v>
      </c>
      <c r="D20" s="41">
        <v>52037</v>
      </c>
      <c r="E20" s="44"/>
      <c r="F20" s="26"/>
      <c r="G20" s="5"/>
      <c r="H20" s="5"/>
      <c r="I20" s="5"/>
    </row>
    <row r="21" spans="1:9" ht="26.25" customHeight="1" x14ac:dyDescent="0.2">
      <c r="A21" s="39" t="s">
        <v>7</v>
      </c>
      <c r="B21" s="40" t="s">
        <v>8</v>
      </c>
      <c r="C21" s="52">
        <f t="shared" ref="C21:C22" si="3">D21</f>
        <v>66000</v>
      </c>
      <c r="D21" s="41">
        <v>66000</v>
      </c>
      <c r="E21" s="44"/>
      <c r="F21" s="26"/>
      <c r="G21" s="5"/>
      <c r="H21" s="5"/>
      <c r="I21" s="5"/>
    </row>
    <row r="22" spans="1:9" ht="40.5" customHeight="1" x14ac:dyDescent="0.2">
      <c r="A22" s="39" t="s">
        <v>78</v>
      </c>
      <c r="B22" s="40" t="s">
        <v>79</v>
      </c>
      <c r="C22" s="52">
        <f t="shared" si="3"/>
        <v>69994</v>
      </c>
      <c r="D22" s="41">
        <v>69994</v>
      </c>
      <c r="E22" s="44"/>
      <c r="F22" s="26"/>
      <c r="G22" s="5"/>
      <c r="H22" s="5"/>
      <c r="I22" s="5"/>
    </row>
    <row r="23" spans="1:9" ht="25.5" customHeight="1" x14ac:dyDescent="0.2">
      <c r="A23" s="39" t="s">
        <v>9</v>
      </c>
      <c r="B23" s="40" t="s">
        <v>10</v>
      </c>
      <c r="C23" s="53">
        <f>D23+E23</f>
        <v>2379475</v>
      </c>
      <c r="D23" s="41">
        <v>2330235</v>
      </c>
      <c r="E23" s="54">
        <v>49240</v>
      </c>
      <c r="F23" s="26"/>
      <c r="G23" s="5"/>
      <c r="H23" s="5"/>
      <c r="I23" s="5"/>
    </row>
    <row r="24" spans="1:9" ht="25.5" customHeight="1" x14ac:dyDescent="0.2">
      <c r="A24" s="34" t="s">
        <v>103</v>
      </c>
      <c r="B24" s="92" t="s">
        <v>104</v>
      </c>
      <c r="C24" s="53">
        <f>D24+E24</f>
        <v>48800</v>
      </c>
      <c r="D24" s="37">
        <v>48800</v>
      </c>
      <c r="E24" s="38"/>
      <c r="F24" s="26"/>
      <c r="G24" s="5"/>
      <c r="H24" s="5"/>
      <c r="I24" s="5"/>
    </row>
    <row r="25" spans="1:9" ht="25.5" customHeight="1" x14ac:dyDescent="0.2">
      <c r="A25" s="34" t="s">
        <v>113</v>
      </c>
      <c r="B25" s="137" t="s">
        <v>116</v>
      </c>
      <c r="C25" s="53">
        <f>D25+E25</f>
        <v>49040</v>
      </c>
      <c r="D25" s="37"/>
      <c r="E25" s="38">
        <v>49040</v>
      </c>
      <c r="F25" s="26"/>
      <c r="G25" s="5"/>
      <c r="H25" s="5"/>
      <c r="I25" s="5"/>
    </row>
    <row r="26" spans="1:9" ht="44.25" customHeight="1" x14ac:dyDescent="0.2">
      <c r="A26" s="34" t="s">
        <v>97</v>
      </c>
      <c r="B26" s="124" t="s">
        <v>98</v>
      </c>
      <c r="C26" s="53">
        <f t="shared" ref="C26:C27" si="4">D26+E26</f>
        <v>12221</v>
      </c>
      <c r="D26" s="37"/>
      <c r="E26" s="38">
        <v>12221</v>
      </c>
      <c r="F26" s="26"/>
      <c r="G26" s="5"/>
      <c r="H26" s="5"/>
      <c r="I26" s="5"/>
    </row>
    <row r="27" spans="1:9" ht="42.75" customHeight="1" x14ac:dyDescent="0.2">
      <c r="A27" s="39" t="s">
        <v>51</v>
      </c>
      <c r="B27" s="48" t="s">
        <v>54</v>
      </c>
      <c r="C27" s="53">
        <f t="shared" si="4"/>
        <v>2038462</v>
      </c>
      <c r="D27" s="41">
        <v>118562</v>
      </c>
      <c r="E27" s="54">
        <v>1919900</v>
      </c>
      <c r="F27" s="26"/>
      <c r="G27" s="5"/>
      <c r="H27" s="5"/>
      <c r="I27" s="5"/>
    </row>
    <row r="28" spans="1:9" ht="42.75" customHeight="1" x14ac:dyDescent="0.2">
      <c r="A28" s="34" t="s">
        <v>114</v>
      </c>
      <c r="B28" s="144" t="s">
        <v>115</v>
      </c>
      <c r="C28" s="94">
        <f>D28+E28</f>
        <v>107218</v>
      </c>
      <c r="D28" s="37"/>
      <c r="E28" s="38">
        <v>107218</v>
      </c>
      <c r="F28" s="26"/>
      <c r="G28" s="5"/>
      <c r="H28" s="5"/>
      <c r="I28" s="5"/>
    </row>
    <row r="29" spans="1:9" ht="25.5" customHeight="1" thickBot="1" x14ac:dyDescent="0.25">
      <c r="A29" s="34" t="s">
        <v>52</v>
      </c>
      <c r="B29" s="145" t="s">
        <v>53</v>
      </c>
      <c r="C29" s="94">
        <f>D29+E29</f>
        <v>10200</v>
      </c>
      <c r="D29" s="37"/>
      <c r="E29" s="38">
        <v>10200</v>
      </c>
      <c r="F29" s="26"/>
      <c r="G29" s="5"/>
      <c r="H29" s="5"/>
      <c r="I29" s="5"/>
    </row>
    <row r="30" spans="1:9" s="3" customFormat="1" ht="48" customHeight="1" x14ac:dyDescent="0.2">
      <c r="A30" s="146" t="s">
        <v>19</v>
      </c>
      <c r="B30" s="33" t="s">
        <v>43</v>
      </c>
      <c r="C30" s="56">
        <f>C31</f>
        <v>31788426</v>
      </c>
      <c r="D30" s="57">
        <f t="shared" ref="D30:E30" si="5">D31</f>
        <v>31017055</v>
      </c>
      <c r="E30" s="58">
        <f t="shared" si="5"/>
        <v>771371</v>
      </c>
      <c r="F30" s="26"/>
    </row>
    <row r="31" spans="1:9" s="3" customFormat="1" ht="45.75" customHeight="1" thickBot="1" x14ac:dyDescent="0.25">
      <c r="A31" s="147" t="s">
        <v>13</v>
      </c>
      <c r="B31" s="60" t="s">
        <v>43</v>
      </c>
      <c r="C31" s="61">
        <f>C32+C33+C35+C36+C40+C41+C42+C43+C44+C47+C45+C48+C39+C50+C46+C49</f>
        <v>31788426</v>
      </c>
      <c r="D31" s="62">
        <f>D32+D33+D35+D36+D40+D41+D42+D43+D44+D47+D45+D48+D39+D50</f>
        <v>31017055</v>
      </c>
      <c r="E31" s="63">
        <f>E33+E35+E40+E32+E39+E42+E46+E49</f>
        <v>771371</v>
      </c>
      <c r="F31" s="26"/>
    </row>
    <row r="32" spans="1:9" s="3" customFormat="1" ht="45.75" customHeight="1" x14ac:dyDescent="0.2">
      <c r="A32" s="140" t="s">
        <v>11</v>
      </c>
      <c r="B32" s="136" t="s">
        <v>29</v>
      </c>
      <c r="C32" s="150">
        <f>D32+E32</f>
        <v>1231666</v>
      </c>
      <c r="D32" s="65">
        <v>1217326</v>
      </c>
      <c r="E32" s="38">
        <v>14340</v>
      </c>
      <c r="F32" s="26"/>
    </row>
    <row r="33" spans="1:6" s="3" customFormat="1" ht="21.75" customHeight="1" x14ac:dyDescent="0.2">
      <c r="A33" s="55" t="s">
        <v>12</v>
      </c>
      <c r="B33" s="152" t="s">
        <v>14</v>
      </c>
      <c r="C33" s="64">
        <f>D33+E33</f>
        <v>7176763</v>
      </c>
      <c r="D33" s="66">
        <v>6970085</v>
      </c>
      <c r="E33" s="67">
        <v>206678</v>
      </c>
      <c r="F33" s="26"/>
    </row>
    <row r="34" spans="1:6" s="3" customFormat="1" ht="18" hidden="1" customHeight="1" x14ac:dyDescent="0.2">
      <c r="A34" s="69"/>
      <c r="B34" s="152" t="s">
        <v>45</v>
      </c>
      <c r="C34" s="68">
        <f>11232709-460177</f>
        <v>10772532</v>
      </c>
      <c r="D34" s="66">
        <f>C34</f>
        <v>10772532</v>
      </c>
      <c r="E34" s="54"/>
      <c r="F34" s="26"/>
    </row>
    <row r="35" spans="1:6" s="3" customFormat="1" ht="46.5" customHeight="1" x14ac:dyDescent="0.2">
      <c r="A35" s="39" t="s">
        <v>34</v>
      </c>
      <c r="B35" s="152" t="s">
        <v>74</v>
      </c>
      <c r="C35" s="68">
        <f>D35+E35</f>
        <v>4930350</v>
      </c>
      <c r="D35" s="66">
        <v>4768453</v>
      </c>
      <c r="E35" s="67">
        <v>161897</v>
      </c>
      <c r="F35" s="26"/>
    </row>
    <row r="36" spans="1:6" s="3" customFormat="1" ht="42" customHeight="1" x14ac:dyDescent="0.2">
      <c r="A36" s="39" t="s">
        <v>35</v>
      </c>
      <c r="B36" s="152" t="s">
        <v>30</v>
      </c>
      <c r="C36" s="68">
        <f>D36</f>
        <v>14176949</v>
      </c>
      <c r="D36" s="66">
        <v>14176949</v>
      </c>
      <c r="E36" s="67"/>
      <c r="F36" s="26"/>
    </row>
    <row r="37" spans="1:6" s="3" customFormat="1" ht="68.25" hidden="1" customHeight="1" x14ac:dyDescent="0.2">
      <c r="A37" s="73"/>
      <c r="B37" s="153"/>
      <c r="C37" s="74"/>
      <c r="D37" s="75"/>
      <c r="E37" s="76"/>
      <c r="F37" s="26"/>
    </row>
    <row r="38" spans="1:6" s="3" customFormat="1" ht="68.25" hidden="1" customHeight="1" x14ac:dyDescent="0.2">
      <c r="A38" s="46"/>
      <c r="B38" s="154" t="s">
        <v>60</v>
      </c>
      <c r="C38" s="68">
        <v>18374368</v>
      </c>
      <c r="D38" s="41">
        <f t="shared" ref="D38" si="6">C38</f>
        <v>18374368</v>
      </c>
      <c r="E38" s="54"/>
      <c r="F38" s="26"/>
    </row>
    <row r="39" spans="1:6" s="3" customFormat="1" ht="40.5" customHeight="1" x14ac:dyDescent="0.2">
      <c r="A39" s="39" t="s">
        <v>105</v>
      </c>
      <c r="B39" s="152" t="s">
        <v>30</v>
      </c>
      <c r="C39" s="68">
        <f>D39+E39</f>
        <v>177795</v>
      </c>
      <c r="D39" s="41">
        <v>55556</v>
      </c>
      <c r="E39" s="54">
        <v>122239</v>
      </c>
      <c r="F39" s="26"/>
    </row>
    <row r="40" spans="1:6" s="3" customFormat="1" ht="27.75" customHeight="1" x14ac:dyDescent="0.2">
      <c r="A40" s="39" t="s">
        <v>31</v>
      </c>
      <c r="B40" s="152" t="s">
        <v>99</v>
      </c>
      <c r="C40" s="68">
        <f>D40+E40</f>
        <v>1390643</v>
      </c>
      <c r="D40" s="41">
        <v>1334835</v>
      </c>
      <c r="E40" s="54">
        <v>55808</v>
      </c>
      <c r="F40" s="26"/>
    </row>
    <row r="41" spans="1:6" s="3" customFormat="1" ht="24.75" customHeight="1" x14ac:dyDescent="0.2">
      <c r="A41" s="39" t="s">
        <v>32</v>
      </c>
      <c r="B41" s="152" t="s">
        <v>68</v>
      </c>
      <c r="C41" s="68">
        <f t="shared" ref="C41:C45" si="7">D41</f>
        <v>897005</v>
      </c>
      <c r="D41" s="72">
        <v>897005</v>
      </c>
      <c r="E41" s="67"/>
      <c r="F41" s="26"/>
    </row>
    <row r="42" spans="1:6" s="3" customFormat="1" ht="24" customHeight="1" x14ac:dyDescent="0.2">
      <c r="A42" s="39" t="s">
        <v>33</v>
      </c>
      <c r="B42" s="152" t="s">
        <v>25</v>
      </c>
      <c r="C42" s="68">
        <f>D42+E42</f>
        <v>233283</v>
      </c>
      <c r="D42" s="66">
        <v>130750</v>
      </c>
      <c r="E42" s="54">
        <v>102533</v>
      </c>
      <c r="F42" s="26"/>
    </row>
    <row r="43" spans="1:6" s="3" customFormat="1" ht="42" customHeight="1" x14ac:dyDescent="0.2">
      <c r="A43" s="39" t="s">
        <v>64</v>
      </c>
      <c r="B43" s="152" t="s">
        <v>75</v>
      </c>
      <c r="C43" s="68">
        <f t="shared" si="7"/>
        <v>139227</v>
      </c>
      <c r="D43" s="66">
        <v>139227</v>
      </c>
      <c r="E43" s="67"/>
      <c r="F43" s="26"/>
    </row>
    <row r="44" spans="1:6" s="3" customFormat="1" ht="45" customHeight="1" x14ac:dyDescent="0.2">
      <c r="A44" s="39" t="s">
        <v>47</v>
      </c>
      <c r="B44" s="152" t="s">
        <v>48</v>
      </c>
      <c r="C44" s="68">
        <f t="shared" si="7"/>
        <v>1080040</v>
      </c>
      <c r="D44" s="41">
        <v>1080040</v>
      </c>
      <c r="E44" s="77"/>
      <c r="F44" s="26"/>
    </row>
    <row r="45" spans="1:6" s="3" customFormat="1" ht="59.25" customHeight="1" x14ac:dyDescent="0.2">
      <c r="A45" s="39" t="s">
        <v>58</v>
      </c>
      <c r="B45" s="152" t="s">
        <v>59</v>
      </c>
      <c r="C45" s="68">
        <f t="shared" si="7"/>
        <v>25794</v>
      </c>
      <c r="D45" s="78">
        <v>25794</v>
      </c>
      <c r="E45" s="77"/>
      <c r="F45" s="26"/>
    </row>
    <row r="46" spans="1:6" s="3" customFormat="1" ht="65.25" customHeight="1" x14ac:dyDescent="0.2">
      <c r="A46" s="39" t="s">
        <v>117</v>
      </c>
      <c r="B46" s="137" t="s">
        <v>120</v>
      </c>
      <c r="C46" s="68">
        <f>E46</f>
        <v>59286</v>
      </c>
      <c r="D46" s="78"/>
      <c r="E46" s="77">
        <v>59286</v>
      </c>
      <c r="F46" s="26"/>
    </row>
    <row r="47" spans="1:6" s="3" customFormat="1" ht="48" customHeight="1" x14ac:dyDescent="0.2">
      <c r="A47" s="39" t="s">
        <v>62</v>
      </c>
      <c r="B47" s="152" t="s">
        <v>100</v>
      </c>
      <c r="C47" s="68">
        <f>D47</f>
        <v>100046</v>
      </c>
      <c r="D47" s="66">
        <v>100046</v>
      </c>
      <c r="E47" s="54"/>
      <c r="F47" s="26"/>
    </row>
    <row r="48" spans="1:6" s="3" customFormat="1" ht="32.25" customHeight="1" x14ac:dyDescent="0.2">
      <c r="A48" s="39" t="s">
        <v>80</v>
      </c>
      <c r="B48" s="152" t="s">
        <v>81</v>
      </c>
      <c r="C48" s="68">
        <f>D48</f>
        <v>79778</v>
      </c>
      <c r="D48" s="66">
        <v>79778</v>
      </c>
      <c r="E48" s="54"/>
      <c r="F48" s="26"/>
    </row>
    <row r="49" spans="1:6" s="3" customFormat="1" ht="47.25" customHeight="1" x14ac:dyDescent="0.2">
      <c r="A49" s="39" t="s">
        <v>118</v>
      </c>
      <c r="B49" s="137" t="s">
        <v>119</v>
      </c>
      <c r="C49" s="68">
        <f>E49</f>
        <v>48590</v>
      </c>
      <c r="D49" s="66"/>
      <c r="E49" s="54">
        <v>48590</v>
      </c>
      <c r="F49" s="26"/>
    </row>
    <row r="50" spans="1:6" s="3" customFormat="1" ht="48" customHeight="1" thickBot="1" x14ac:dyDescent="0.25">
      <c r="A50" s="155" t="s">
        <v>106</v>
      </c>
      <c r="B50" s="145" t="s">
        <v>54</v>
      </c>
      <c r="C50" s="151">
        <f>D50</f>
        <v>41211</v>
      </c>
      <c r="D50" s="149">
        <v>41211</v>
      </c>
      <c r="E50" s="148"/>
      <c r="F50" s="26"/>
    </row>
    <row r="51" spans="1:6" s="3" customFormat="1" ht="48" customHeight="1" thickBot="1" x14ac:dyDescent="0.25">
      <c r="A51" s="122" t="s">
        <v>83</v>
      </c>
      <c r="B51" s="114" t="s">
        <v>82</v>
      </c>
      <c r="C51" s="125">
        <f>C52</f>
        <v>1119482</v>
      </c>
      <c r="D51" s="126">
        <f>D52</f>
        <v>1103620</v>
      </c>
      <c r="E51" s="141">
        <f>E52</f>
        <v>15862</v>
      </c>
      <c r="F51" s="26"/>
    </row>
    <row r="52" spans="1:6" s="3" customFormat="1" ht="48" customHeight="1" thickBot="1" x14ac:dyDescent="0.25">
      <c r="A52" s="123" t="s">
        <v>84</v>
      </c>
      <c r="B52" s="135" t="s">
        <v>82</v>
      </c>
      <c r="C52" s="125">
        <f>C53+C54+C56+C57+C59+C60+C55+C58</f>
        <v>1119482</v>
      </c>
      <c r="D52" s="128">
        <f>D53+D54+D56+D57+D59+D60+D55+D58</f>
        <v>1103620</v>
      </c>
      <c r="E52" s="142">
        <f>E53+E57</f>
        <v>15862</v>
      </c>
      <c r="F52" s="26"/>
    </row>
    <row r="53" spans="1:6" s="3" customFormat="1" ht="44.25" customHeight="1" x14ac:dyDescent="0.2">
      <c r="A53" s="140" t="s">
        <v>85</v>
      </c>
      <c r="B53" s="136" t="s">
        <v>27</v>
      </c>
      <c r="C53" s="64">
        <f>D53+E53</f>
        <v>514718</v>
      </c>
      <c r="D53" s="65">
        <v>503718</v>
      </c>
      <c r="E53" s="38">
        <v>11000</v>
      </c>
      <c r="F53" s="26"/>
    </row>
    <row r="54" spans="1:6" s="3" customFormat="1" ht="41.25" customHeight="1" x14ac:dyDescent="0.2">
      <c r="A54" s="34" t="s">
        <v>86</v>
      </c>
      <c r="B54" s="137" t="s">
        <v>23</v>
      </c>
      <c r="C54" s="64">
        <f t="shared" ref="C54:C62" si="8">D54+E54</f>
        <v>525</v>
      </c>
      <c r="D54" s="65">
        <v>525</v>
      </c>
      <c r="E54" s="38"/>
      <c r="F54" s="26"/>
    </row>
    <row r="55" spans="1:6" s="3" customFormat="1" ht="41.25" customHeight="1" x14ac:dyDescent="0.2">
      <c r="A55" s="34" t="s">
        <v>107</v>
      </c>
      <c r="B55" s="124" t="s">
        <v>112</v>
      </c>
      <c r="C55" s="64">
        <f>D55</f>
        <v>276</v>
      </c>
      <c r="D55" s="65">
        <v>276</v>
      </c>
      <c r="E55" s="38"/>
      <c r="F55" s="26"/>
    </row>
    <row r="56" spans="1:6" s="3" customFormat="1" ht="42.75" customHeight="1" x14ac:dyDescent="0.2">
      <c r="A56" s="34" t="s">
        <v>87</v>
      </c>
      <c r="B56" s="137" t="s">
        <v>88</v>
      </c>
      <c r="C56" s="64">
        <f t="shared" si="8"/>
        <v>7076</v>
      </c>
      <c r="D56" s="65">
        <v>7076</v>
      </c>
      <c r="E56" s="38"/>
      <c r="F56" s="26"/>
    </row>
    <row r="57" spans="1:6" s="3" customFormat="1" ht="63" customHeight="1" x14ac:dyDescent="0.2">
      <c r="A57" s="34" t="s">
        <v>89</v>
      </c>
      <c r="B57" s="138" t="s">
        <v>90</v>
      </c>
      <c r="C57" s="64">
        <f t="shared" si="8"/>
        <v>567922</v>
      </c>
      <c r="D57" s="65">
        <v>563060</v>
      </c>
      <c r="E57" s="38">
        <v>4862</v>
      </c>
      <c r="F57" s="26"/>
    </row>
    <row r="58" spans="1:6" s="3" customFormat="1" ht="75.75" customHeight="1" x14ac:dyDescent="0.2">
      <c r="A58" s="34" t="s">
        <v>108</v>
      </c>
      <c r="B58" s="124" t="s">
        <v>111</v>
      </c>
      <c r="C58" s="64">
        <f>D58</f>
        <v>20880</v>
      </c>
      <c r="D58" s="65">
        <v>20880</v>
      </c>
      <c r="E58" s="38"/>
      <c r="F58" s="26"/>
    </row>
    <row r="59" spans="1:6" s="3" customFormat="1" ht="87" customHeight="1" x14ac:dyDescent="0.2">
      <c r="A59" s="34" t="s">
        <v>91</v>
      </c>
      <c r="B59" s="137" t="s">
        <v>24</v>
      </c>
      <c r="C59" s="64">
        <f t="shared" si="8"/>
        <v>2585</v>
      </c>
      <c r="D59" s="65">
        <v>2585</v>
      </c>
      <c r="E59" s="38"/>
      <c r="F59" s="26"/>
    </row>
    <row r="60" spans="1:6" s="3" customFormat="1" ht="27.75" customHeight="1" thickBot="1" x14ac:dyDescent="0.25">
      <c r="A60" s="121" t="s">
        <v>92</v>
      </c>
      <c r="B60" s="139" t="s">
        <v>69</v>
      </c>
      <c r="C60" s="118">
        <f t="shared" si="8"/>
        <v>5500</v>
      </c>
      <c r="D60" s="116">
        <v>5500</v>
      </c>
      <c r="E60" s="117"/>
      <c r="F60" s="26"/>
    </row>
    <row r="61" spans="1:6" s="3" customFormat="1" ht="48" customHeight="1" thickBot="1" x14ac:dyDescent="0.25">
      <c r="A61" s="131" t="s">
        <v>94</v>
      </c>
      <c r="B61" s="132" t="s">
        <v>93</v>
      </c>
      <c r="C61" s="125">
        <f t="shared" si="8"/>
        <v>221341</v>
      </c>
      <c r="D61" s="126">
        <f>D62</f>
        <v>221341</v>
      </c>
      <c r="E61" s="120"/>
      <c r="F61" s="26"/>
    </row>
    <row r="62" spans="1:6" s="3" customFormat="1" ht="48" customHeight="1" thickBot="1" x14ac:dyDescent="0.25">
      <c r="A62" s="129" t="s">
        <v>95</v>
      </c>
      <c r="B62" s="130" t="s">
        <v>93</v>
      </c>
      <c r="C62" s="127">
        <f t="shared" si="8"/>
        <v>221341</v>
      </c>
      <c r="D62" s="128">
        <f>D63</f>
        <v>221341</v>
      </c>
      <c r="E62" s="119"/>
      <c r="F62" s="26"/>
    </row>
    <row r="63" spans="1:6" s="3" customFormat="1" ht="48" customHeight="1" thickBot="1" x14ac:dyDescent="0.25">
      <c r="A63" s="133" t="s">
        <v>96</v>
      </c>
      <c r="B63" s="95" t="s">
        <v>27</v>
      </c>
      <c r="C63" s="115">
        <f>D63</f>
        <v>221341</v>
      </c>
      <c r="D63" s="116">
        <v>221341</v>
      </c>
      <c r="E63" s="134"/>
      <c r="F63" s="26"/>
    </row>
    <row r="64" spans="1:6" s="3" customFormat="1" ht="27.75" customHeight="1" x14ac:dyDescent="0.2">
      <c r="A64" s="32" t="s">
        <v>36</v>
      </c>
      <c r="B64" s="33" t="s">
        <v>42</v>
      </c>
      <c r="C64" s="56">
        <f>C65</f>
        <v>3069635</v>
      </c>
      <c r="D64" s="57">
        <f t="shared" ref="D64:E64" si="9">D65</f>
        <v>3069635</v>
      </c>
      <c r="E64" s="58">
        <f t="shared" si="9"/>
        <v>0</v>
      </c>
      <c r="F64" s="26"/>
    </row>
    <row r="65" spans="1:6" s="3" customFormat="1" ht="27" customHeight="1" thickBot="1" x14ac:dyDescent="0.25">
      <c r="A65" s="59" t="s">
        <v>37</v>
      </c>
      <c r="B65" s="60" t="s">
        <v>42</v>
      </c>
      <c r="C65" s="61">
        <f>C66+C68+C69+C67+C70</f>
        <v>3069635</v>
      </c>
      <c r="D65" s="62">
        <f>D66+D68+D69+D67+D70</f>
        <v>3069635</v>
      </c>
      <c r="E65" s="63">
        <f t="shared" ref="E65" si="10">E66+E68+E69+E67</f>
        <v>0</v>
      </c>
      <c r="F65" s="26"/>
    </row>
    <row r="66" spans="1:6" s="3" customFormat="1" ht="42.75" customHeight="1" x14ac:dyDescent="0.2">
      <c r="A66" s="34" t="s">
        <v>38</v>
      </c>
      <c r="B66" s="95" t="s">
        <v>27</v>
      </c>
      <c r="C66" s="93">
        <f>D66</f>
        <v>971277</v>
      </c>
      <c r="D66" s="80">
        <v>971277</v>
      </c>
      <c r="E66" s="81"/>
      <c r="F66" s="26"/>
    </row>
    <row r="67" spans="1:6" s="3" customFormat="1" ht="22.5" customHeight="1" x14ac:dyDescent="0.2">
      <c r="A67" s="79" t="s">
        <v>55</v>
      </c>
      <c r="B67" s="92" t="s">
        <v>56</v>
      </c>
      <c r="C67" s="53">
        <f t="shared" ref="C67:C68" si="11">D67</f>
        <v>501300</v>
      </c>
      <c r="D67" s="70">
        <v>501300</v>
      </c>
      <c r="E67" s="71"/>
      <c r="F67" s="26"/>
    </row>
    <row r="68" spans="1:6" s="3" customFormat="1" ht="60" customHeight="1" x14ac:dyDescent="0.2">
      <c r="A68" s="55" t="s">
        <v>39</v>
      </c>
      <c r="B68" s="92" t="s">
        <v>101</v>
      </c>
      <c r="C68" s="94">
        <f t="shared" si="11"/>
        <v>149500</v>
      </c>
      <c r="D68" s="66">
        <v>149500</v>
      </c>
      <c r="E68" s="44"/>
      <c r="F68" s="26"/>
    </row>
    <row r="69" spans="1:6" s="3" customFormat="1" ht="26.25" customHeight="1" x14ac:dyDescent="0.2">
      <c r="A69" s="39" t="s">
        <v>40</v>
      </c>
      <c r="B69" s="92" t="s">
        <v>72</v>
      </c>
      <c r="C69" s="68">
        <f>D69</f>
        <v>1436558</v>
      </c>
      <c r="D69" s="66">
        <v>1436558</v>
      </c>
      <c r="E69" s="67"/>
      <c r="F69" s="26"/>
    </row>
    <row r="70" spans="1:6" s="3" customFormat="1" ht="48" customHeight="1" thickBot="1" x14ac:dyDescent="0.25">
      <c r="A70" s="79" t="s">
        <v>109</v>
      </c>
      <c r="B70" s="143" t="s">
        <v>110</v>
      </c>
      <c r="C70" s="115">
        <f>D70</f>
        <v>11000</v>
      </c>
      <c r="D70" s="116">
        <v>11000</v>
      </c>
      <c r="E70" s="116"/>
      <c r="F70" s="26"/>
    </row>
    <row r="71" spans="1:6" ht="16.5" customHeight="1" thickBot="1" x14ac:dyDescent="0.25">
      <c r="A71" s="82" t="s">
        <v>17</v>
      </c>
      <c r="B71" s="96" t="s">
        <v>16</v>
      </c>
      <c r="C71" s="112">
        <f>C9+C30+C64+C61+C51</f>
        <v>50828944</v>
      </c>
      <c r="D71" s="83">
        <f>D9+D30+D64+D61+D51</f>
        <v>47696009</v>
      </c>
      <c r="E71" s="84">
        <f>E9+E30+E64+E51+E61</f>
        <v>3132935</v>
      </c>
      <c r="F71" s="26"/>
    </row>
    <row r="72" spans="1:6" ht="55.5" customHeight="1" x14ac:dyDescent="0.3">
      <c r="A72" s="159" t="s">
        <v>63</v>
      </c>
      <c r="B72" s="159"/>
      <c r="C72" s="25"/>
      <c r="D72" s="160" t="s">
        <v>57</v>
      </c>
      <c r="E72" s="160"/>
      <c r="F72" s="11"/>
    </row>
    <row r="73" spans="1:6" ht="15" customHeight="1" x14ac:dyDescent="0.3">
      <c r="A73" s="85"/>
      <c r="B73" s="86"/>
      <c r="C73" s="25"/>
      <c r="D73" s="87"/>
      <c r="E73" s="87"/>
      <c r="F73" s="11"/>
    </row>
    <row r="74" spans="1:6" ht="22.5" customHeight="1" x14ac:dyDescent="0.3">
      <c r="A74" s="88" t="s">
        <v>65</v>
      </c>
      <c r="B74" s="86"/>
      <c r="C74" s="7"/>
      <c r="D74" s="86" t="s">
        <v>66</v>
      </c>
      <c r="E74" s="7"/>
      <c r="F74" s="11"/>
    </row>
    <row r="75" spans="1:6" ht="16.5" customHeight="1" x14ac:dyDescent="0.3">
      <c r="A75" s="28"/>
      <c r="B75" s="7"/>
      <c r="C75" s="18"/>
      <c r="D75" s="18"/>
      <c r="E75" s="8"/>
      <c r="F75" s="11"/>
    </row>
    <row r="76" spans="1:6" ht="20.25" x14ac:dyDescent="0.3">
      <c r="A76" s="28"/>
      <c r="B76" s="89"/>
      <c r="C76" s="90"/>
      <c r="D76" s="90"/>
      <c r="E76" s="90"/>
      <c r="F76" s="12"/>
    </row>
    <row r="77" spans="1:6" ht="20.25" x14ac:dyDescent="0.3">
      <c r="A77" s="28"/>
      <c r="B77" s="91"/>
      <c r="C77" s="90"/>
      <c r="D77" s="90"/>
      <c r="E77" s="90"/>
      <c r="F77" s="12"/>
    </row>
    <row r="78" spans="1:6" ht="18.75" x14ac:dyDescent="0.2">
      <c r="B78" s="9"/>
      <c r="C78" s="14"/>
      <c r="D78" s="14"/>
      <c r="E78" s="14"/>
    </row>
    <row r="79" spans="1:6" ht="18.75" x14ac:dyDescent="0.2">
      <c r="B79" s="9"/>
      <c r="C79" s="14"/>
      <c r="D79" s="14"/>
      <c r="E79" s="14"/>
    </row>
    <row r="80" spans="1:6" ht="18.75" x14ac:dyDescent="0.3">
      <c r="B80" s="9"/>
      <c r="C80" s="14"/>
      <c r="D80" s="14"/>
      <c r="E80" s="14"/>
      <c r="F80" s="10"/>
    </row>
    <row r="81" spans="2:7" ht="18.75" x14ac:dyDescent="0.2">
      <c r="B81" s="9"/>
      <c r="C81" s="14"/>
      <c r="D81" s="14"/>
      <c r="E81" s="14"/>
    </row>
    <row r="82" spans="2:7" ht="18.75" hidden="1" x14ac:dyDescent="0.2">
      <c r="B82" s="9"/>
      <c r="C82" s="2"/>
      <c r="D82" s="2"/>
      <c r="E82" s="2"/>
    </row>
    <row r="83" spans="2:7" ht="18.75" hidden="1" x14ac:dyDescent="0.2">
      <c r="B83" s="9"/>
      <c r="C83" s="2"/>
      <c r="D83" s="2"/>
      <c r="E83" s="2"/>
    </row>
    <row r="84" spans="2:7" ht="18.75" hidden="1" x14ac:dyDescent="0.2">
      <c r="B84" s="9"/>
      <c r="C84" s="2"/>
      <c r="D84" s="2"/>
      <c r="E84" s="2"/>
    </row>
    <row r="85" spans="2:7" ht="18.75" hidden="1" x14ac:dyDescent="0.2">
      <c r="B85" s="9"/>
      <c r="C85" s="14"/>
      <c r="D85" s="14"/>
      <c r="E85" s="14"/>
    </row>
    <row r="86" spans="2:7" ht="18.75" x14ac:dyDescent="0.2">
      <c r="B86" s="9"/>
      <c r="C86" s="14"/>
      <c r="D86" s="14"/>
      <c r="E86" s="14"/>
      <c r="G86" s="4"/>
    </row>
    <row r="87" spans="2:7" ht="18.75" x14ac:dyDescent="0.2">
      <c r="B87" s="9"/>
      <c r="C87" s="14"/>
      <c r="D87" s="14"/>
      <c r="E87" s="14"/>
    </row>
    <row r="88" spans="2:7" ht="18.75" x14ac:dyDescent="0.2">
      <c r="B88" s="9"/>
      <c r="C88" s="14"/>
      <c r="D88" s="14"/>
      <c r="E88" s="14"/>
    </row>
    <row r="89" spans="2:7" ht="23.25" x14ac:dyDescent="0.35">
      <c r="B89" s="9"/>
      <c r="C89" s="14"/>
      <c r="D89" s="14"/>
      <c r="E89" s="14"/>
      <c r="F89" s="17"/>
    </row>
    <row r="90" spans="2:7" ht="18.75" hidden="1" customHeight="1" x14ac:dyDescent="0.2">
      <c r="B90" s="9"/>
      <c r="C90" s="14"/>
      <c r="D90" s="14"/>
      <c r="E90" s="14"/>
    </row>
    <row r="91" spans="2:7" ht="1.5" hidden="1" customHeight="1" x14ac:dyDescent="0.2">
      <c r="B91" s="9"/>
      <c r="C91" s="2"/>
      <c r="D91" s="2"/>
      <c r="E91" s="2"/>
    </row>
    <row r="92" spans="2:7" ht="18.75" hidden="1" x14ac:dyDescent="0.2">
      <c r="B92" s="9"/>
      <c r="C92" s="14"/>
      <c r="D92" s="14"/>
      <c r="E92" s="14"/>
    </row>
    <row r="93" spans="2:7" ht="18.75" hidden="1" x14ac:dyDescent="0.3">
      <c r="B93" s="9"/>
      <c r="C93" s="14"/>
      <c r="D93" s="14"/>
      <c r="E93" s="14"/>
      <c r="F93" s="12"/>
    </row>
    <row r="94" spans="2:7" ht="18.75" hidden="1" x14ac:dyDescent="0.3">
      <c r="B94" s="9"/>
      <c r="C94" s="14"/>
      <c r="D94" s="14"/>
      <c r="E94" s="14"/>
      <c r="F94" s="12"/>
    </row>
    <row r="95" spans="2:7" ht="18.75" x14ac:dyDescent="0.3">
      <c r="B95" s="9"/>
      <c r="C95" s="14"/>
      <c r="D95" s="14"/>
      <c r="E95" s="14"/>
      <c r="F95" s="12"/>
    </row>
    <row r="96" spans="2:7" ht="18.75" x14ac:dyDescent="0.3">
      <c r="B96" s="9"/>
      <c r="C96" s="14"/>
      <c r="D96" s="14"/>
      <c r="E96" s="14"/>
      <c r="F96" s="12"/>
    </row>
    <row r="97" spans="2:6" ht="18.75" x14ac:dyDescent="0.3">
      <c r="B97" s="9"/>
      <c r="C97" s="14"/>
      <c r="D97" s="14"/>
      <c r="E97" s="14"/>
      <c r="F97" s="12"/>
    </row>
    <row r="98" spans="2:6" ht="18.75" x14ac:dyDescent="0.3">
      <c r="B98" s="9"/>
      <c r="C98" s="14"/>
      <c r="D98" s="14"/>
      <c r="E98" s="14"/>
      <c r="F98" s="12"/>
    </row>
    <row r="99" spans="2:6" ht="18.75" hidden="1" x14ac:dyDescent="0.3">
      <c r="B99" s="9"/>
      <c r="C99" s="14"/>
      <c r="D99" s="14"/>
      <c r="E99" s="14"/>
      <c r="F99" s="12"/>
    </row>
    <row r="100" spans="2:6" ht="18.75" hidden="1" x14ac:dyDescent="0.3">
      <c r="B100" s="9"/>
      <c r="C100" s="14"/>
      <c r="D100" s="14"/>
      <c r="E100" s="14"/>
      <c r="F100" s="12"/>
    </row>
    <row r="101" spans="2:6" ht="18.75" hidden="1" x14ac:dyDescent="0.3">
      <c r="B101" s="9"/>
      <c r="C101" s="14"/>
      <c r="D101" s="14"/>
      <c r="E101" s="14"/>
      <c r="F101" s="12"/>
    </row>
    <row r="102" spans="2:6" ht="27" customHeight="1" x14ac:dyDescent="0.3">
      <c r="B102" s="9"/>
      <c r="C102" s="19"/>
      <c r="D102" s="19"/>
      <c r="E102" s="19"/>
      <c r="F102" s="12"/>
    </row>
    <row r="103" spans="2:6" ht="18.75" x14ac:dyDescent="0.3">
      <c r="B103" s="9"/>
      <c r="C103" s="16"/>
      <c r="D103" s="16"/>
      <c r="E103" s="16"/>
      <c r="F103" s="12"/>
    </row>
    <row r="104" spans="2:6" ht="18.75" x14ac:dyDescent="0.3">
      <c r="B104" s="9"/>
      <c r="C104" s="20"/>
      <c r="D104" s="20"/>
      <c r="E104" s="20"/>
      <c r="F104" s="12"/>
    </row>
    <row r="105" spans="2:6" ht="24.75" customHeight="1" x14ac:dyDescent="0.2">
      <c r="B105" s="2"/>
      <c r="C105" s="15"/>
      <c r="D105" s="15"/>
      <c r="E105" s="15"/>
    </row>
    <row r="106" spans="2:6" ht="18.75" x14ac:dyDescent="0.2">
      <c r="B106" s="13"/>
      <c r="C106" s="2"/>
      <c r="D106" s="2"/>
      <c r="E106" s="2"/>
    </row>
    <row r="107" spans="2:6" x14ac:dyDescent="0.2">
      <c r="B107" s="2"/>
      <c r="C107" s="2"/>
      <c r="D107" s="2"/>
      <c r="E107" s="2"/>
    </row>
    <row r="108" spans="2:6" x14ac:dyDescent="0.2">
      <c r="B108" s="2"/>
      <c r="C108" s="21"/>
      <c r="D108" s="2"/>
      <c r="E108" s="2"/>
    </row>
    <row r="109" spans="2:6" x14ac:dyDescent="0.2">
      <c r="B109" s="2"/>
      <c r="C109" s="2"/>
      <c r="D109" s="2"/>
      <c r="E109" s="2"/>
    </row>
    <row r="110" spans="2:6" x14ac:dyDescent="0.2">
      <c r="B110" s="2"/>
      <c r="C110" s="2"/>
      <c r="D110" s="2"/>
      <c r="E110" s="2"/>
    </row>
    <row r="111" spans="2:6" x14ac:dyDescent="0.2">
      <c r="B111" s="2"/>
      <c r="C111" s="2"/>
      <c r="D111" s="2"/>
      <c r="E111" s="2"/>
    </row>
    <row r="112" spans="2:6" x14ac:dyDescent="0.2">
      <c r="B112" s="2"/>
      <c r="C112" s="2"/>
      <c r="D112" s="2"/>
      <c r="E112" s="2"/>
    </row>
    <row r="113" spans="2:5" x14ac:dyDescent="0.2">
      <c r="B113" s="2"/>
      <c r="C113" s="2"/>
      <c r="D113" s="2"/>
      <c r="E113" s="2"/>
    </row>
    <row r="114" spans="2:5" x14ac:dyDescent="0.2">
      <c r="B114" s="2"/>
      <c r="C114" s="2"/>
      <c r="D114" s="2"/>
      <c r="E114" s="2"/>
    </row>
    <row r="115" spans="2:5" x14ac:dyDescent="0.2">
      <c r="B115" s="2"/>
      <c r="C115" s="2"/>
      <c r="D115" s="2"/>
      <c r="E115" s="2"/>
    </row>
    <row r="116" spans="2:5" x14ac:dyDescent="0.2">
      <c r="B116" s="2"/>
      <c r="C116" s="2"/>
      <c r="D116" s="2"/>
      <c r="E116" s="2"/>
    </row>
    <row r="117" spans="2:5" x14ac:dyDescent="0.2">
      <c r="B117" s="2"/>
      <c r="C117" s="2"/>
      <c r="D117" s="2"/>
      <c r="E117" s="2"/>
    </row>
    <row r="118" spans="2:5" x14ac:dyDescent="0.2">
      <c r="B118" s="2"/>
      <c r="C118" s="2"/>
      <c r="D118" s="2"/>
      <c r="E118" s="2"/>
    </row>
    <row r="119" spans="2:5" x14ac:dyDescent="0.2">
      <c r="B119" s="2"/>
      <c r="C119" s="2"/>
      <c r="D119" s="2"/>
      <c r="E119" s="2"/>
    </row>
    <row r="120" spans="2:5" x14ac:dyDescent="0.2">
      <c r="B120" s="2"/>
      <c r="C120" s="2"/>
      <c r="D120" s="2"/>
      <c r="E120" s="2"/>
    </row>
    <row r="121" spans="2:5" x14ac:dyDescent="0.2">
      <c r="B121" s="2"/>
      <c r="C121" s="2"/>
      <c r="D121" s="2"/>
      <c r="E121" s="2"/>
    </row>
    <row r="122" spans="2:5" x14ac:dyDescent="0.2">
      <c r="B122" s="2"/>
      <c r="C122" s="2"/>
      <c r="D122" s="2"/>
      <c r="E122" s="2"/>
    </row>
    <row r="123" spans="2:5" x14ac:dyDescent="0.2">
      <c r="B123" s="2"/>
      <c r="C123" s="2"/>
      <c r="D123" s="2"/>
      <c r="E123" s="2"/>
    </row>
    <row r="124" spans="2:5" x14ac:dyDescent="0.2">
      <c r="B124" s="2"/>
      <c r="C124" s="2"/>
      <c r="D124" s="2"/>
      <c r="E124" s="2"/>
    </row>
    <row r="125" spans="2:5" x14ac:dyDescent="0.2">
      <c r="B125" s="2"/>
      <c r="C125" s="2"/>
      <c r="D125" s="2"/>
      <c r="E125" s="2"/>
    </row>
    <row r="126" spans="2:5" x14ac:dyDescent="0.2">
      <c r="B126" s="2"/>
      <c r="C126" s="2"/>
      <c r="D126" s="2"/>
      <c r="E126" s="2"/>
    </row>
    <row r="127" spans="2:5" x14ac:dyDescent="0.2">
      <c r="B127" s="2"/>
      <c r="C127" s="2"/>
      <c r="D127" s="2"/>
      <c r="E127" s="2"/>
    </row>
    <row r="128" spans="2:5" x14ac:dyDescent="0.2">
      <c r="B128" s="2"/>
      <c r="C128" s="2"/>
      <c r="D128" s="2"/>
      <c r="E128" s="2"/>
    </row>
    <row r="129" spans="2:5" x14ac:dyDescent="0.2">
      <c r="B129" s="2"/>
      <c r="C129" s="2"/>
      <c r="D129" s="2"/>
      <c r="E129" s="2"/>
    </row>
    <row r="130" spans="2:5" x14ac:dyDescent="0.2">
      <c r="B130" s="2"/>
      <c r="C130" s="2"/>
      <c r="D130" s="2"/>
      <c r="E130" s="2"/>
    </row>
    <row r="131" spans="2:5" x14ac:dyDescent="0.2">
      <c r="B131" s="2"/>
      <c r="C131" s="2"/>
      <c r="D131" s="2"/>
      <c r="E131" s="2"/>
    </row>
    <row r="132" spans="2:5" x14ac:dyDescent="0.2">
      <c r="B132" s="2"/>
      <c r="C132" s="2"/>
      <c r="D132" s="2"/>
      <c r="E132" s="2"/>
    </row>
    <row r="133" spans="2:5" x14ac:dyDescent="0.2">
      <c r="B133" s="2"/>
      <c r="C133" s="2"/>
      <c r="D133" s="2"/>
      <c r="E133" s="2"/>
    </row>
    <row r="134" spans="2:5" x14ac:dyDescent="0.2">
      <c r="B134" s="2"/>
      <c r="C134" s="2"/>
      <c r="D134" s="2"/>
      <c r="E134" s="2"/>
    </row>
    <row r="135" spans="2:5" x14ac:dyDescent="0.2">
      <c r="B135" s="2"/>
      <c r="C135" s="2"/>
      <c r="D135" s="2"/>
      <c r="E135" s="2"/>
    </row>
    <row r="136" spans="2:5" x14ac:dyDescent="0.2">
      <c r="B136" s="2"/>
      <c r="C136" s="2"/>
      <c r="D136" s="2"/>
      <c r="E136" s="2"/>
    </row>
    <row r="137" spans="2:5" x14ac:dyDescent="0.2">
      <c r="B137" s="2"/>
      <c r="C137" s="2"/>
      <c r="D137" s="2"/>
      <c r="E137" s="2"/>
    </row>
    <row r="138" spans="2:5" x14ac:dyDescent="0.2">
      <c r="B138" s="2"/>
      <c r="C138" s="2"/>
      <c r="D138" s="2"/>
      <c r="E138" s="2"/>
    </row>
    <row r="139" spans="2:5" x14ac:dyDescent="0.2">
      <c r="B139" s="2"/>
      <c r="C139" s="2"/>
      <c r="D139" s="2"/>
      <c r="E139" s="2"/>
    </row>
    <row r="140" spans="2:5" x14ac:dyDescent="0.2">
      <c r="B140" s="2"/>
      <c r="C140" s="2"/>
      <c r="D140" s="2"/>
      <c r="E140" s="2"/>
    </row>
    <row r="141" spans="2:5" x14ac:dyDescent="0.2">
      <c r="B141" s="2"/>
      <c r="C141" s="2"/>
      <c r="D141" s="2"/>
      <c r="E141" s="2"/>
    </row>
    <row r="142" spans="2:5" x14ac:dyDescent="0.2">
      <c r="B142" s="2"/>
      <c r="C142" s="2"/>
      <c r="D142" s="2"/>
      <c r="E142" s="2"/>
    </row>
    <row r="143" spans="2:5" x14ac:dyDescent="0.2">
      <c r="B143" s="2"/>
      <c r="C143" s="2"/>
      <c r="D143" s="2"/>
      <c r="E143" s="2"/>
    </row>
    <row r="144" spans="2:5" x14ac:dyDescent="0.2">
      <c r="B144" s="2"/>
      <c r="C144" s="2"/>
      <c r="D144" s="2"/>
      <c r="E144" s="2"/>
    </row>
    <row r="145" spans="2:5" x14ac:dyDescent="0.2">
      <c r="B145" s="2"/>
      <c r="C145" s="2"/>
      <c r="D145" s="2"/>
      <c r="E145" s="2"/>
    </row>
    <row r="146" spans="2:5" x14ac:dyDescent="0.2">
      <c r="B146" s="2"/>
      <c r="C146" s="2"/>
      <c r="D146" s="2"/>
      <c r="E146" s="2"/>
    </row>
    <row r="147" spans="2:5" x14ac:dyDescent="0.2">
      <c r="B147" s="2"/>
      <c r="C147" s="2"/>
      <c r="D147" s="2"/>
      <c r="E147" s="2"/>
    </row>
    <row r="148" spans="2:5" x14ac:dyDescent="0.2">
      <c r="B148" s="2"/>
      <c r="C148" s="2"/>
      <c r="D148" s="2"/>
      <c r="E148" s="2"/>
    </row>
    <row r="149" spans="2:5" x14ac:dyDescent="0.2">
      <c r="B149" s="2"/>
      <c r="C149" s="2"/>
      <c r="D149" s="2"/>
      <c r="E149" s="2"/>
    </row>
    <row r="150" spans="2:5" x14ac:dyDescent="0.2">
      <c r="B150" s="2"/>
      <c r="C150" s="2"/>
      <c r="D150" s="2"/>
      <c r="E150" s="2"/>
    </row>
    <row r="151" spans="2:5" x14ac:dyDescent="0.2">
      <c r="B151" s="2"/>
      <c r="C151" s="2"/>
      <c r="D151" s="2"/>
      <c r="E151" s="2"/>
    </row>
    <row r="152" spans="2:5" x14ac:dyDescent="0.2">
      <c r="B152" s="2"/>
      <c r="C152" s="2"/>
      <c r="D152" s="2"/>
      <c r="E152" s="2"/>
    </row>
    <row r="153" spans="2:5" x14ac:dyDescent="0.2">
      <c r="B153" s="2"/>
      <c r="C153" s="2"/>
      <c r="D153" s="2"/>
      <c r="E153" s="2"/>
    </row>
    <row r="154" spans="2:5" x14ac:dyDescent="0.2">
      <c r="B154" s="2"/>
      <c r="C154" s="2"/>
      <c r="D154" s="2"/>
      <c r="E154" s="2"/>
    </row>
    <row r="155" spans="2:5" x14ac:dyDescent="0.2">
      <c r="B155" s="2"/>
      <c r="C155" s="2"/>
      <c r="D155" s="2"/>
      <c r="E155" s="2"/>
    </row>
    <row r="156" spans="2:5" x14ac:dyDescent="0.2">
      <c r="B156" s="2"/>
      <c r="C156" s="2"/>
      <c r="D156" s="2"/>
      <c r="E156" s="2"/>
    </row>
    <row r="157" spans="2:5" x14ac:dyDescent="0.2">
      <c r="B157" s="2"/>
      <c r="C157" s="2"/>
      <c r="D157" s="2"/>
      <c r="E157" s="2"/>
    </row>
    <row r="158" spans="2:5" x14ac:dyDescent="0.2">
      <c r="B158" s="2"/>
      <c r="C158" s="2"/>
      <c r="D158" s="2"/>
      <c r="E158" s="2"/>
    </row>
    <row r="159" spans="2:5" x14ac:dyDescent="0.2">
      <c r="B159" s="2"/>
      <c r="C159" s="2"/>
      <c r="D159" s="2"/>
      <c r="E159" s="2"/>
    </row>
    <row r="160" spans="2:5" x14ac:dyDescent="0.2">
      <c r="B160" s="2"/>
      <c r="C160" s="2"/>
      <c r="D160" s="2"/>
      <c r="E160" s="2"/>
    </row>
    <row r="161" spans="2:5" x14ac:dyDescent="0.2">
      <c r="B161" s="2"/>
      <c r="C161" s="2"/>
      <c r="D161" s="2"/>
      <c r="E161" s="2"/>
    </row>
    <row r="162" spans="2:5" x14ac:dyDescent="0.2">
      <c r="B162" s="2"/>
      <c r="C162" s="2"/>
      <c r="D162" s="2"/>
      <c r="E162" s="2"/>
    </row>
    <row r="163" spans="2:5" x14ac:dyDescent="0.2">
      <c r="B163" s="2"/>
      <c r="C163" s="2"/>
      <c r="D163" s="2"/>
      <c r="E163" s="2"/>
    </row>
    <row r="164" spans="2:5" x14ac:dyDescent="0.2">
      <c r="B164" s="2"/>
      <c r="C164" s="2"/>
      <c r="D164" s="2"/>
      <c r="E164" s="2"/>
    </row>
    <row r="165" spans="2:5" x14ac:dyDescent="0.2">
      <c r="B165" s="2"/>
      <c r="C165" s="2"/>
      <c r="D165" s="2"/>
      <c r="E165" s="2"/>
    </row>
    <row r="166" spans="2:5" x14ac:dyDescent="0.2">
      <c r="B166" s="2"/>
      <c r="C166" s="2"/>
      <c r="D166" s="2"/>
      <c r="E166" s="2"/>
    </row>
    <row r="167" spans="2:5" x14ac:dyDescent="0.2">
      <c r="B167" s="2"/>
      <c r="C167" s="2"/>
      <c r="D167" s="2"/>
      <c r="E167" s="2"/>
    </row>
    <row r="168" spans="2:5" x14ac:dyDescent="0.2">
      <c r="B168" s="2"/>
      <c r="C168" s="2"/>
      <c r="D168" s="2"/>
      <c r="E168" s="2"/>
    </row>
    <row r="169" spans="2:5" x14ac:dyDescent="0.2">
      <c r="B169" s="2"/>
      <c r="C169" s="2"/>
      <c r="D169" s="2"/>
      <c r="E169" s="2"/>
    </row>
    <row r="170" spans="2:5" x14ac:dyDescent="0.2">
      <c r="B170" s="2"/>
      <c r="C170" s="2"/>
      <c r="D170" s="2"/>
      <c r="E170" s="2"/>
    </row>
    <row r="171" spans="2:5" x14ac:dyDescent="0.2">
      <c r="B171" s="2"/>
      <c r="C171" s="2"/>
      <c r="D171" s="2"/>
      <c r="E171" s="2"/>
    </row>
    <row r="172" spans="2:5" x14ac:dyDescent="0.2">
      <c r="B172" s="2"/>
      <c r="C172" s="2"/>
      <c r="D172" s="2"/>
      <c r="E172" s="2"/>
    </row>
    <row r="173" spans="2:5" x14ac:dyDescent="0.2">
      <c r="B173" s="2"/>
      <c r="C173" s="2"/>
      <c r="D173" s="2"/>
      <c r="E173" s="2"/>
    </row>
    <row r="174" spans="2:5" x14ac:dyDescent="0.2">
      <c r="B174" s="2"/>
      <c r="C174" s="2"/>
      <c r="D174" s="2"/>
      <c r="E174" s="2"/>
    </row>
    <row r="175" spans="2:5" x14ac:dyDescent="0.2">
      <c r="B175" s="2"/>
      <c r="C175" s="2"/>
      <c r="D175" s="2"/>
      <c r="E175" s="2"/>
    </row>
    <row r="176" spans="2:5" x14ac:dyDescent="0.2">
      <c r="B176" s="2"/>
      <c r="C176" s="2"/>
      <c r="D176" s="2"/>
      <c r="E176" s="2"/>
    </row>
    <row r="177" spans="2:5" x14ac:dyDescent="0.2">
      <c r="B177" s="2"/>
      <c r="C177" s="2"/>
      <c r="D177" s="2"/>
      <c r="E177" s="2"/>
    </row>
    <row r="178" spans="2:5" x14ac:dyDescent="0.2">
      <c r="B178" s="2"/>
      <c r="C178" s="2"/>
      <c r="D178" s="2"/>
      <c r="E178" s="2"/>
    </row>
    <row r="179" spans="2:5" x14ac:dyDescent="0.2">
      <c r="B179" s="2"/>
      <c r="C179" s="2"/>
      <c r="D179" s="2"/>
      <c r="E179" s="2"/>
    </row>
    <row r="180" spans="2:5" x14ac:dyDescent="0.2">
      <c r="B180" s="2"/>
      <c r="C180" s="2"/>
      <c r="D180" s="2"/>
      <c r="E180" s="2"/>
    </row>
    <row r="181" spans="2:5" x14ac:dyDescent="0.2">
      <c r="B181" s="2"/>
      <c r="C181" s="2"/>
      <c r="D181" s="2"/>
      <c r="E181" s="2"/>
    </row>
    <row r="182" spans="2:5" x14ac:dyDescent="0.2">
      <c r="B182" s="2"/>
      <c r="C182" s="2"/>
      <c r="D182" s="2"/>
      <c r="E182" s="2"/>
    </row>
    <row r="183" spans="2:5" x14ac:dyDescent="0.2">
      <c r="B183" s="2"/>
      <c r="C183" s="2"/>
      <c r="D183" s="2"/>
      <c r="E183" s="2"/>
    </row>
    <row r="184" spans="2:5" x14ac:dyDescent="0.2">
      <c r="B184" s="2"/>
      <c r="C184" s="2"/>
      <c r="D184" s="2"/>
      <c r="E184" s="2"/>
    </row>
    <row r="185" spans="2:5" x14ac:dyDescent="0.2">
      <c r="B185" s="2"/>
      <c r="C185" s="2"/>
      <c r="D185" s="2"/>
      <c r="E185" s="2"/>
    </row>
    <row r="186" spans="2:5" x14ac:dyDescent="0.2">
      <c r="B186" s="2"/>
      <c r="C186" s="2"/>
      <c r="D186" s="2"/>
      <c r="E186" s="2"/>
    </row>
    <row r="187" spans="2:5" x14ac:dyDescent="0.2">
      <c r="B187" s="2"/>
      <c r="C187" s="2"/>
      <c r="D187" s="2"/>
      <c r="E187" s="2"/>
    </row>
    <row r="188" spans="2:5" x14ac:dyDescent="0.2">
      <c r="B188" s="2"/>
      <c r="C188" s="2"/>
      <c r="D188" s="2"/>
      <c r="E188" s="2"/>
    </row>
    <row r="189" spans="2:5" x14ac:dyDescent="0.2">
      <c r="B189" s="2"/>
      <c r="C189" s="2"/>
      <c r="D189" s="2"/>
      <c r="E189" s="2"/>
    </row>
    <row r="190" spans="2:5" x14ac:dyDescent="0.2">
      <c r="B190" s="2"/>
      <c r="C190" s="2"/>
      <c r="D190" s="2"/>
      <c r="E190" s="2"/>
    </row>
    <row r="191" spans="2:5" x14ac:dyDescent="0.2">
      <c r="B191" s="2"/>
      <c r="C191" s="2"/>
      <c r="D191" s="2"/>
      <c r="E191" s="2"/>
    </row>
    <row r="192" spans="2:5" x14ac:dyDescent="0.2">
      <c r="B192" s="2"/>
      <c r="C192" s="2"/>
      <c r="D192" s="2"/>
      <c r="E192" s="2"/>
    </row>
    <row r="193" spans="2:5" x14ac:dyDescent="0.2">
      <c r="B193" s="2"/>
      <c r="C193" s="2"/>
      <c r="D193" s="2"/>
      <c r="E193" s="2"/>
    </row>
    <row r="194" spans="2:5" x14ac:dyDescent="0.2">
      <c r="B194" s="2"/>
      <c r="C194" s="2"/>
      <c r="D194" s="2"/>
      <c r="E194" s="2"/>
    </row>
    <row r="195" spans="2:5" x14ac:dyDescent="0.2">
      <c r="B195" s="2"/>
      <c r="C195" s="2"/>
      <c r="D195" s="2"/>
      <c r="E195" s="2"/>
    </row>
    <row r="196" spans="2:5" x14ac:dyDescent="0.2">
      <c r="B196" s="2"/>
      <c r="C196" s="2"/>
      <c r="D196" s="2"/>
      <c r="E196" s="2"/>
    </row>
    <row r="197" spans="2:5" x14ac:dyDescent="0.2">
      <c r="B197" s="2"/>
      <c r="C197" s="2"/>
      <c r="D197" s="2"/>
      <c r="E197" s="2"/>
    </row>
    <row r="198" spans="2:5" x14ac:dyDescent="0.2">
      <c r="B198" s="2"/>
      <c r="C198" s="2"/>
      <c r="D198" s="2"/>
      <c r="E198" s="2"/>
    </row>
    <row r="199" spans="2:5" x14ac:dyDescent="0.2">
      <c r="B199" s="2"/>
      <c r="C199" s="2"/>
      <c r="D199" s="2"/>
      <c r="E199" s="2"/>
    </row>
    <row r="200" spans="2:5" x14ac:dyDescent="0.2">
      <c r="B200" s="2"/>
      <c r="C200" s="2"/>
      <c r="D200" s="2"/>
      <c r="E200" s="2"/>
    </row>
    <row r="201" spans="2:5" x14ac:dyDescent="0.2">
      <c r="B201" s="2"/>
      <c r="C201" s="2"/>
      <c r="D201" s="2"/>
      <c r="E201" s="2"/>
    </row>
    <row r="202" spans="2:5" x14ac:dyDescent="0.2">
      <c r="B202" s="2"/>
      <c r="C202" s="2"/>
      <c r="D202" s="2"/>
      <c r="E202" s="2"/>
    </row>
    <row r="203" spans="2:5" x14ac:dyDescent="0.2">
      <c r="B203" s="2"/>
      <c r="C203" s="2"/>
      <c r="D203" s="2"/>
      <c r="E203" s="2"/>
    </row>
    <row r="204" spans="2:5" x14ac:dyDescent="0.2">
      <c r="B204" s="2"/>
      <c r="C204" s="2"/>
      <c r="D204" s="2"/>
      <c r="E204" s="2"/>
    </row>
    <row r="205" spans="2:5" x14ac:dyDescent="0.2">
      <c r="B205" s="2"/>
      <c r="C205" s="2"/>
      <c r="D205" s="2"/>
      <c r="E205" s="2"/>
    </row>
    <row r="206" spans="2:5" x14ac:dyDescent="0.2">
      <c r="B206" s="2"/>
      <c r="C206" s="2"/>
      <c r="D206" s="2"/>
      <c r="E206" s="2"/>
    </row>
    <row r="207" spans="2:5" x14ac:dyDescent="0.2">
      <c r="B207" s="2"/>
      <c r="C207" s="2"/>
      <c r="D207" s="2"/>
      <c r="E207" s="2"/>
    </row>
    <row r="208" spans="2:5" x14ac:dyDescent="0.2">
      <c r="B208" s="2"/>
      <c r="C208" s="2"/>
      <c r="D208" s="2"/>
      <c r="E208" s="2"/>
    </row>
    <row r="209" spans="2:5" x14ac:dyDescent="0.2">
      <c r="B209" s="2"/>
      <c r="C209" s="2"/>
      <c r="D209" s="2"/>
      <c r="E209" s="2"/>
    </row>
    <row r="210" spans="2:5" x14ac:dyDescent="0.2">
      <c r="B210" s="2"/>
      <c r="C210" s="2"/>
      <c r="D210" s="2"/>
      <c r="E210" s="2"/>
    </row>
    <row r="211" spans="2:5" x14ac:dyDescent="0.2">
      <c r="B211" s="2"/>
      <c r="C211" s="2"/>
      <c r="D211" s="2"/>
      <c r="E211" s="2"/>
    </row>
    <row r="212" spans="2:5" x14ac:dyDescent="0.2">
      <c r="B212" s="2"/>
      <c r="C212" s="2"/>
      <c r="D212" s="2"/>
      <c r="E212" s="2"/>
    </row>
    <row r="213" spans="2:5" x14ac:dyDescent="0.2">
      <c r="B213" s="2"/>
      <c r="C213" s="2"/>
      <c r="D213" s="2"/>
      <c r="E213" s="2"/>
    </row>
    <row r="214" spans="2:5" x14ac:dyDescent="0.2">
      <c r="B214" s="2"/>
      <c r="C214" s="2"/>
      <c r="D214" s="2"/>
      <c r="E214" s="2"/>
    </row>
    <row r="215" spans="2:5" x14ac:dyDescent="0.2">
      <c r="B215" s="2"/>
      <c r="C215" s="2"/>
      <c r="D215" s="2"/>
      <c r="E215" s="2"/>
    </row>
    <row r="216" spans="2:5" x14ac:dyDescent="0.2">
      <c r="B216" s="2"/>
      <c r="C216" s="2"/>
      <c r="D216" s="2"/>
      <c r="E216" s="2"/>
    </row>
    <row r="217" spans="2:5" x14ac:dyDescent="0.2">
      <c r="B217" s="2"/>
      <c r="C217" s="2"/>
      <c r="D217" s="2"/>
      <c r="E217" s="2"/>
    </row>
    <row r="218" spans="2:5" x14ac:dyDescent="0.2">
      <c r="B218" s="2"/>
      <c r="C218" s="2"/>
      <c r="D218" s="2"/>
      <c r="E218" s="2"/>
    </row>
    <row r="219" spans="2:5" x14ac:dyDescent="0.2">
      <c r="B219" s="2"/>
      <c r="C219" s="2"/>
      <c r="D219" s="2"/>
      <c r="E219" s="2"/>
    </row>
    <row r="220" spans="2:5" x14ac:dyDescent="0.2">
      <c r="B220" s="2"/>
      <c r="C220" s="2"/>
      <c r="D220" s="2"/>
      <c r="E220" s="2"/>
    </row>
    <row r="221" spans="2:5" x14ac:dyDescent="0.2">
      <c r="B221" s="2"/>
      <c r="C221" s="2"/>
      <c r="D221" s="2"/>
      <c r="E221" s="2"/>
    </row>
    <row r="222" spans="2:5" x14ac:dyDescent="0.2">
      <c r="B222" s="2"/>
      <c r="C222" s="2"/>
      <c r="D222" s="2"/>
      <c r="E222" s="2"/>
    </row>
    <row r="223" spans="2:5" x14ac:dyDescent="0.2">
      <c r="B223" s="2"/>
      <c r="C223" s="2"/>
      <c r="D223" s="2"/>
      <c r="E223" s="2"/>
    </row>
    <row r="224" spans="2:5" x14ac:dyDescent="0.2">
      <c r="B224" s="2"/>
      <c r="C224" s="2"/>
      <c r="D224" s="2"/>
      <c r="E224" s="2"/>
    </row>
    <row r="225" spans="2:5" x14ac:dyDescent="0.2">
      <c r="B225" s="2"/>
      <c r="C225" s="2"/>
      <c r="D225" s="2"/>
      <c r="E225" s="2"/>
    </row>
    <row r="226" spans="2:5" x14ac:dyDescent="0.2">
      <c r="B226" s="2"/>
      <c r="C226" s="2"/>
      <c r="D226" s="2"/>
      <c r="E226" s="2"/>
    </row>
    <row r="227" spans="2:5" x14ac:dyDescent="0.2">
      <c r="B227" s="2"/>
      <c r="C227" s="2"/>
      <c r="D227" s="2"/>
      <c r="E227" s="2"/>
    </row>
    <row r="228" spans="2:5" x14ac:dyDescent="0.2">
      <c r="B228" s="2"/>
      <c r="C228" s="2"/>
      <c r="D228" s="2"/>
      <c r="E228" s="2"/>
    </row>
    <row r="229" spans="2:5" x14ac:dyDescent="0.2">
      <c r="B229" s="2"/>
      <c r="C229" s="2"/>
      <c r="D229" s="2"/>
      <c r="E229" s="2"/>
    </row>
    <row r="230" spans="2:5" x14ac:dyDescent="0.2">
      <c r="B230" s="2"/>
      <c r="C230" s="2"/>
      <c r="D230" s="2"/>
      <c r="E230" s="2"/>
    </row>
    <row r="231" spans="2:5" x14ac:dyDescent="0.2">
      <c r="B231" s="2"/>
      <c r="C231" s="2"/>
      <c r="D231" s="2"/>
      <c r="E231" s="2"/>
    </row>
    <row r="232" spans="2:5" x14ac:dyDescent="0.2">
      <c r="B232" s="2"/>
      <c r="C232" s="2"/>
      <c r="D232" s="2"/>
      <c r="E232" s="2"/>
    </row>
    <row r="233" spans="2:5" x14ac:dyDescent="0.2">
      <c r="B233" s="2"/>
      <c r="C233" s="2"/>
      <c r="D233" s="2"/>
      <c r="E233" s="2"/>
    </row>
    <row r="234" spans="2:5" x14ac:dyDescent="0.2">
      <c r="B234" s="2"/>
      <c r="C234" s="2"/>
      <c r="D234" s="2"/>
      <c r="E234" s="2"/>
    </row>
    <row r="235" spans="2:5" x14ac:dyDescent="0.2">
      <c r="B235" s="2"/>
      <c r="C235" s="2"/>
      <c r="D235" s="2"/>
      <c r="E235" s="2"/>
    </row>
    <row r="236" spans="2:5" x14ac:dyDescent="0.2">
      <c r="B236" s="2"/>
      <c r="C236" s="2"/>
      <c r="D236" s="2"/>
      <c r="E236" s="2"/>
    </row>
    <row r="237" spans="2:5" x14ac:dyDescent="0.2">
      <c r="B237" s="2"/>
      <c r="C237" s="2"/>
      <c r="D237" s="2"/>
      <c r="E237" s="2"/>
    </row>
    <row r="238" spans="2:5" x14ac:dyDescent="0.2">
      <c r="B238" s="2"/>
      <c r="C238" s="2"/>
      <c r="D238" s="2"/>
      <c r="E238" s="2"/>
    </row>
    <row r="239" spans="2:5" x14ac:dyDescent="0.2">
      <c r="B239" s="2"/>
      <c r="C239" s="2"/>
      <c r="D239" s="2"/>
      <c r="E239" s="2"/>
    </row>
    <row r="240" spans="2:5" x14ac:dyDescent="0.2">
      <c r="B240" s="2"/>
      <c r="C240" s="2"/>
      <c r="D240" s="2"/>
      <c r="E240" s="2"/>
    </row>
    <row r="241" spans="2:5" x14ac:dyDescent="0.2">
      <c r="B241" s="2"/>
      <c r="C241" s="2"/>
      <c r="D241" s="2"/>
      <c r="E241" s="2"/>
    </row>
    <row r="242" spans="2:5" x14ac:dyDescent="0.2">
      <c r="B242" s="2"/>
      <c r="C242" s="2"/>
      <c r="D242" s="2"/>
      <c r="E242" s="2"/>
    </row>
    <row r="243" spans="2:5" x14ac:dyDescent="0.2">
      <c r="B243" s="2"/>
      <c r="C243" s="2"/>
      <c r="D243" s="2"/>
      <c r="E243" s="2"/>
    </row>
    <row r="244" spans="2:5" x14ac:dyDescent="0.2">
      <c r="B244" s="2"/>
      <c r="C244" s="2"/>
      <c r="D244" s="2"/>
      <c r="E244" s="2"/>
    </row>
    <row r="245" spans="2:5" x14ac:dyDescent="0.2">
      <c r="B245" s="2"/>
      <c r="C245" s="2"/>
      <c r="D245" s="2"/>
      <c r="E245" s="2"/>
    </row>
    <row r="246" spans="2:5" x14ac:dyDescent="0.2">
      <c r="B246" s="2"/>
      <c r="C246" s="2"/>
      <c r="D246" s="2"/>
      <c r="E246" s="2"/>
    </row>
    <row r="247" spans="2:5" x14ac:dyDescent="0.2">
      <c r="B247" s="2"/>
      <c r="C247" s="2"/>
      <c r="D247" s="2"/>
      <c r="E247" s="2"/>
    </row>
    <row r="248" spans="2:5" x14ac:dyDescent="0.2">
      <c r="B248" s="2"/>
      <c r="C248" s="2"/>
      <c r="D248" s="2"/>
      <c r="E248" s="2"/>
    </row>
    <row r="249" spans="2:5" x14ac:dyDescent="0.2">
      <c r="B249" s="2"/>
      <c r="C249" s="2"/>
      <c r="D249" s="2"/>
      <c r="E249" s="2"/>
    </row>
    <row r="250" spans="2:5" x14ac:dyDescent="0.2">
      <c r="B250" s="2"/>
      <c r="C250" s="2"/>
      <c r="D250" s="2"/>
      <c r="E250" s="2"/>
    </row>
    <row r="251" spans="2:5" x14ac:dyDescent="0.2">
      <c r="B251" s="2"/>
      <c r="C251" s="2"/>
      <c r="D251" s="2"/>
      <c r="E251" s="2"/>
    </row>
    <row r="252" spans="2:5" x14ac:dyDescent="0.2">
      <c r="B252" s="2"/>
      <c r="C252" s="2"/>
      <c r="D252" s="2"/>
      <c r="E252" s="2"/>
    </row>
    <row r="253" spans="2:5" x14ac:dyDescent="0.2">
      <c r="B253" s="2"/>
      <c r="C253" s="2"/>
      <c r="D253" s="2"/>
      <c r="E253" s="2"/>
    </row>
    <row r="254" spans="2:5" x14ac:dyDescent="0.2">
      <c r="B254" s="2"/>
      <c r="C254" s="2"/>
      <c r="D254" s="2"/>
      <c r="E254" s="2"/>
    </row>
    <row r="255" spans="2:5" x14ac:dyDescent="0.2">
      <c r="B255" s="2"/>
      <c r="C255" s="2"/>
      <c r="D255" s="2"/>
      <c r="E255" s="2"/>
    </row>
    <row r="256" spans="2:5" x14ac:dyDescent="0.2">
      <c r="B256" s="2"/>
      <c r="C256" s="2"/>
      <c r="D256" s="2"/>
      <c r="E256" s="2"/>
    </row>
    <row r="257" spans="2:5" x14ac:dyDescent="0.2">
      <c r="B257" s="2"/>
      <c r="C257" s="2"/>
      <c r="D257" s="2"/>
      <c r="E257" s="2"/>
    </row>
    <row r="258" spans="2:5" x14ac:dyDescent="0.2">
      <c r="B258" s="2"/>
      <c r="C258" s="2"/>
      <c r="D258" s="2"/>
      <c r="E258" s="2"/>
    </row>
    <row r="259" spans="2:5" x14ac:dyDescent="0.2">
      <c r="B259" s="2"/>
      <c r="C259" s="2"/>
      <c r="D259" s="2"/>
      <c r="E259" s="2"/>
    </row>
    <row r="260" spans="2:5" x14ac:dyDescent="0.2">
      <c r="B260" s="2"/>
      <c r="C260" s="2"/>
      <c r="D260" s="2"/>
      <c r="E260" s="2"/>
    </row>
    <row r="261" spans="2:5" x14ac:dyDescent="0.2">
      <c r="B261" s="2"/>
      <c r="C261" s="2"/>
      <c r="D261" s="2"/>
      <c r="E261" s="2"/>
    </row>
    <row r="262" spans="2:5" x14ac:dyDescent="0.2">
      <c r="B262" s="2"/>
      <c r="C262" s="2"/>
      <c r="D262" s="2"/>
      <c r="E262" s="2"/>
    </row>
    <row r="263" spans="2:5" x14ac:dyDescent="0.2">
      <c r="B263" s="2"/>
      <c r="C263" s="2"/>
      <c r="D263" s="2"/>
      <c r="E263" s="2"/>
    </row>
    <row r="264" spans="2:5" x14ac:dyDescent="0.2">
      <c r="B264" s="2"/>
      <c r="C264" s="2"/>
      <c r="D264" s="2"/>
      <c r="E264" s="2"/>
    </row>
    <row r="265" spans="2:5" x14ac:dyDescent="0.2">
      <c r="B265" s="2"/>
      <c r="C265" s="2"/>
      <c r="D265" s="2"/>
      <c r="E265" s="2"/>
    </row>
    <row r="266" spans="2:5" x14ac:dyDescent="0.2">
      <c r="B266" s="2"/>
      <c r="C266" s="2"/>
      <c r="D266" s="2"/>
      <c r="E266" s="2"/>
    </row>
    <row r="267" spans="2:5" x14ac:dyDescent="0.2">
      <c r="B267" s="2"/>
      <c r="C267" s="2"/>
      <c r="D267" s="2"/>
      <c r="E267" s="2"/>
    </row>
    <row r="268" spans="2:5" x14ac:dyDescent="0.2">
      <c r="B268" s="2"/>
      <c r="C268" s="2"/>
      <c r="D268" s="2"/>
      <c r="E268" s="2"/>
    </row>
    <row r="269" spans="2:5" x14ac:dyDescent="0.2">
      <c r="B269" s="2"/>
      <c r="C269" s="2"/>
      <c r="D269" s="2"/>
      <c r="E269" s="2"/>
    </row>
    <row r="270" spans="2:5" x14ac:dyDescent="0.2">
      <c r="B270" s="2"/>
      <c r="C270" s="2"/>
      <c r="D270" s="2"/>
      <c r="E270" s="2"/>
    </row>
    <row r="271" spans="2:5" x14ac:dyDescent="0.2">
      <c r="B271" s="2"/>
      <c r="C271" s="2"/>
      <c r="D271" s="2"/>
      <c r="E271" s="2"/>
    </row>
    <row r="272" spans="2:5" x14ac:dyDescent="0.2">
      <c r="B272" s="2"/>
      <c r="C272" s="2"/>
      <c r="D272" s="2"/>
      <c r="E272" s="2"/>
    </row>
    <row r="273" spans="2:5" x14ac:dyDescent="0.2">
      <c r="B273" s="2"/>
      <c r="C273" s="2"/>
      <c r="D273" s="2"/>
      <c r="E273" s="2"/>
    </row>
    <row r="274" spans="2:5" x14ac:dyDescent="0.2">
      <c r="B274" s="2"/>
      <c r="C274" s="2"/>
      <c r="D274" s="2"/>
      <c r="E274" s="2"/>
    </row>
    <row r="275" spans="2:5" x14ac:dyDescent="0.2">
      <c r="B275" s="2"/>
      <c r="C275" s="2"/>
      <c r="D275" s="2"/>
      <c r="E275" s="2"/>
    </row>
    <row r="276" spans="2:5" x14ac:dyDescent="0.2">
      <c r="B276" s="2"/>
      <c r="C276" s="2"/>
      <c r="D276" s="2"/>
      <c r="E276" s="2"/>
    </row>
    <row r="277" spans="2:5" x14ac:dyDescent="0.2">
      <c r="B277" s="2"/>
      <c r="C277" s="2"/>
      <c r="D277" s="2"/>
      <c r="E277" s="2"/>
    </row>
    <row r="278" spans="2:5" x14ac:dyDescent="0.2">
      <c r="B278" s="2"/>
      <c r="C278" s="2"/>
      <c r="D278" s="2"/>
      <c r="E278" s="2"/>
    </row>
    <row r="279" spans="2:5" x14ac:dyDescent="0.2">
      <c r="B279" s="2"/>
      <c r="C279" s="2"/>
      <c r="D279" s="2"/>
      <c r="E279" s="2"/>
    </row>
    <row r="280" spans="2:5" x14ac:dyDescent="0.2">
      <c r="B280" s="2"/>
      <c r="C280" s="2"/>
      <c r="D280" s="2"/>
      <c r="E280" s="2"/>
    </row>
    <row r="281" spans="2:5" x14ac:dyDescent="0.2">
      <c r="B281" s="2"/>
      <c r="C281" s="2"/>
      <c r="D281" s="2"/>
      <c r="E281" s="2"/>
    </row>
    <row r="282" spans="2:5" x14ac:dyDescent="0.2">
      <c r="B282" s="2"/>
      <c r="C282" s="2"/>
      <c r="D282" s="2"/>
      <c r="E282" s="2"/>
    </row>
    <row r="283" spans="2:5" x14ac:dyDescent="0.2">
      <c r="B283" s="2"/>
      <c r="C283" s="2"/>
      <c r="D283" s="2"/>
      <c r="E283" s="2"/>
    </row>
    <row r="284" spans="2:5" x14ac:dyDescent="0.2">
      <c r="B284" s="2"/>
      <c r="C284" s="2"/>
      <c r="D284" s="2"/>
      <c r="E284" s="2"/>
    </row>
    <row r="285" spans="2:5" x14ac:dyDescent="0.2">
      <c r="B285" s="2"/>
      <c r="C285" s="2"/>
      <c r="D285" s="2"/>
      <c r="E285" s="2"/>
    </row>
    <row r="286" spans="2:5" x14ac:dyDescent="0.2">
      <c r="B286" s="2"/>
      <c r="C286" s="2"/>
      <c r="D286" s="2"/>
      <c r="E286" s="2"/>
    </row>
    <row r="287" spans="2:5" x14ac:dyDescent="0.2">
      <c r="B287" s="2"/>
      <c r="C287" s="2"/>
      <c r="D287" s="2"/>
      <c r="E287" s="2"/>
    </row>
    <row r="288" spans="2:5" x14ac:dyDescent="0.2">
      <c r="B288" s="2"/>
      <c r="C288" s="2"/>
      <c r="D288" s="2"/>
      <c r="E288" s="2"/>
    </row>
    <row r="289" spans="2:5" x14ac:dyDescent="0.2">
      <c r="B289" s="2"/>
      <c r="C289" s="2"/>
      <c r="D289" s="2"/>
      <c r="E289" s="2"/>
    </row>
    <row r="290" spans="2:5" x14ac:dyDescent="0.2">
      <c r="B290" s="2"/>
      <c r="C290" s="2"/>
      <c r="D290" s="2"/>
      <c r="E290" s="2"/>
    </row>
    <row r="291" spans="2:5" x14ac:dyDescent="0.2">
      <c r="B291" s="2"/>
      <c r="C291" s="2"/>
      <c r="D291" s="2"/>
      <c r="E291" s="2"/>
    </row>
    <row r="292" spans="2:5" x14ac:dyDescent="0.2">
      <c r="B292" s="2"/>
      <c r="C292" s="2"/>
      <c r="D292" s="2"/>
      <c r="E292" s="2"/>
    </row>
    <row r="293" spans="2:5" x14ac:dyDescent="0.2">
      <c r="B293" s="2"/>
      <c r="C293" s="2"/>
      <c r="D293" s="2"/>
      <c r="E293" s="2"/>
    </row>
    <row r="294" spans="2:5" x14ac:dyDescent="0.2">
      <c r="B294" s="2"/>
      <c r="C294" s="2"/>
      <c r="D294" s="2"/>
      <c r="E294" s="2"/>
    </row>
    <row r="295" spans="2:5" x14ac:dyDescent="0.2">
      <c r="B295" s="2"/>
      <c r="C295" s="2"/>
      <c r="D295" s="2"/>
      <c r="E295" s="2"/>
    </row>
    <row r="296" spans="2:5" x14ac:dyDescent="0.2">
      <c r="B296" s="2"/>
      <c r="C296" s="2"/>
      <c r="D296" s="2"/>
      <c r="E296" s="2"/>
    </row>
    <row r="297" spans="2:5" x14ac:dyDescent="0.2">
      <c r="B297" s="2"/>
      <c r="C297" s="2"/>
      <c r="D297" s="2"/>
      <c r="E297" s="2"/>
    </row>
    <row r="298" spans="2:5" x14ac:dyDescent="0.2">
      <c r="B298" s="2"/>
      <c r="C298" s="2"/>
      <c r="D298" s="2"/>
      <c r="E298" s="2"/>
    </row>
    <row r="299" spans="2:5" x14ac:dyDescent="0.2">
      <c r="B299" s="2"/>
      <c r="C299" s="2"/>
      <c r="D299" s="2"/>
      <c r="E299" s="2"/>
    </row>
    <row r="300" spans="2:5" x14ac:dyDescent="0.2">
      <c r="B300" s="2"/>
      <c r="C300" s="2"/>
      <c r="D300" s="2"/>
      <c r="E300" s="2"/>
    </row>
    <row r="301" spans="2:5" x14ac:dyDescent="0.2">
      <c r="B301" s="2"/>
      <c r="C301" s="2"/>
      <c r="D301" s="2"/>
      <c r="E301" s="2"/>
    </row>
    <row r="302" spans="2:5" x14ac:dyDescent="0.2">
      <c r="B302" s="2"/>
      <c r="C302" s="2"/>
      <c r="D302" s="2"/>
      <c r="E302" s="2"/>
    </row>
    <row r="303" spans="2:5" x14ac:dyDescent="0.2">
      <c r="B303" s="2"/>
      <c r="C303" s="2"/>
      <c r="D303" s="2"/>
      <c r="E303" s="2"/>
    </row>
    <row r="304" spans="2:5" x14ac:dyDescent="0.2">
      <c r="B304" s="2"/>
      <c r="C304" s="2"/>
      <c r="D304" s="2"/>
      <c r="E304" s="2"/>
    </row>
    <row r="305" spans="2:5" x14ac:dyDescent="0.2">
      <c r="B305" s="2"/>
      <c r="C305" s="2"/>
      <c r="D305" s="2"/>
      <c r="E305" s="2"/>
    </row>
    <row r="306" spans="2:5" x14ac:dyDescent="0.2">
      <c r="B306" s="2"/>
      <c r="C306" s="2"/>
      <c r="D306" s="2"/>
      <c r="E306" s="2"/>
    </row>
    <row r="307" spans="2:5" x14ac:dyDescent="0.2">
      <c r="B307" s="2"/>
      <c r="C307" s="2"/>
      <c r="D307" s="2"/>
      <c r="E307" s="2"/>
    </row>
    <row r="308" spans="2:5" x14ac:dyDescent="0.2">
      <c r="B308" s="2"/>
      <c r="C308" s="2"/>
      <c r="D308" s="2"/>
      <c r="E308" s="2"/>
    </row>
    <row r="309" spans="2:5" x14ac:dyDescent="0.2">
      <c r="B309" s="2"/>
      <c r="C309" s="2"/>
      <c r="D309" s="2"/>
      <c r="E309" s="2"/>
    </row>
    <row r="310" spans="2:5" x14ac:dyDescent="0.2">
      <c r="B310" s="2"/>
      <c r="C310" s="2"/>
      <c r="D310" s="2"/>
      <c r="E310" s="2"/>
    </row>
    <row r="311" spans="2:5" x14ac:dyDescent="0.2">
      <c r="B311" s="2"/>
      <c r="C311" s="2"/>
      <c r="D311" s="2"/>
      <c r="E311" s="2"/>
    </row>
    <row r="312" spans="2:5" x14ac:dyDescent="0.2">
      <c r="B312" s="2"/>
      <c r="C312" s="2"/>
      <c r="D312" s="2"/>
      <c r="E312" s="2"/>
    </row>
    <row r="313" spans="2:5" x14ac:dyDescent="0.2">
      <c r="B313" s="2"/>
      <c r="C313" s="2"/>
      <c r="D313" s="2"/>
      <c r="E313" s="2"/>
    </row>
    <row r="314" spans="2:5" x14ac:dyDescent="0.2">
      <c r="B314" s="2"/>
      <c r="C314" s="2"/>
      <c r="D314" s="2"/>
      <c r="E314" s="2"/>
    </row>
    <row r="315" spans="2:5" x14ac:dyDescent="0.2">
      <c r="B315" s="2"/>
      <c r="C315" s="2"/>
      <c r="D315" s="2"/>
      <c r="E315" s="2"/>
    </row>
    <row r="316" spans="2:5" x14ac:dyDescent="0.2">
      <c r="B316" s="2"/>
      <c r="C316" s="2"/>
      <c r="D316" s="2"/>
      <c r="E316" s="2"/>
    </row>
    <row r="317" spans="2:5" x14ac:dyDescent="0.2">
      <c r="B317" s="2"/>
      <c r="C317" s="2"/>
      <c r="D317" s="2"/>
      <c r="E317" s="2"/>
    </row>
    <row r="318" spans="2:5" x14ac:dyDescent="0.2">
      <c r="B318" s="2"/>
      <c r="C318" s="2"/>
      <c r="D318" s="2"/>
      <c r="E318" s="2"/>
    </row>
    <row r="319" spans="2:5" x14ac:dyDescent="0.2">
      <c r="B319" s="2"/>
      <c r="C319" s="2"/>
      <c r="D319" s="2"/>
      <c r="E319" s="2"/>
    </row>
    <row r="320" spans="2:5" x14ac:dyDescent="0.2">
      <c r="B320" s="2"/>
      <c r="C320" s="2"/>
      <c r="D320" s="2"/>
      <c r="E320" s="2"/>
    </row>
    <row r="321" spans="2:5" x14ac:dyDescent="0.2">
      <c r="B321" s="2"/>
      <c r="C321" s="2"/>
      <c r="D321" s="2"/>
      <c r="E321" s="2"/>
    </row>
    <row r="322" spans="2:5" x14ac:dyDescent="0.2">
      <c r="B322" s="2"/>
      <c r="C322" s="2"/>
      <c r="D322" s="2"/>
      <c r="E322" s="2"/>
    </row>
    <row r="323" spans="2:5" x14ac:dyDescent="0.2">
      <c r="B323" s="2"/>
      <c r="C323" s="2"/>
      <c r="D323" s="2"/>
      <c r="E323" s="2"/>
    </row>
    <row r="324" spans="2:5" x14ac:dyDescent="0.2">
      <c r="B324" s="2"/>
      <c r="C324" s="2"/>
      <c r="D324" s="2"/>
      <c r="E324" s="2"/>
    </row>
    <row r="325" spans="2:5" x14ac:dyDescent="0.2">
      <c r="B325" s="2"/>
      <c r="C325" s="2"/>
      <c r="D325" s="2"/>
      <c r="E325" s="2"/>
    </row>
    <row r="326" spans="2:5" x14ac:dyDescent="0.2">
      <c r="B326" s="2"/>
      <c r="C326" s="2"/>
      <c r="D326" s="2"/>
      <c r="E326" s="2"/>
    </row>
    <row r="327" spans="2:5" x14ac:dyDescent="0.2">
      <c r="B327" s="2"/>
      <c r="C327" s="2"/>
      <c r="D327" s="2"/>
      <c r="E327" s="2"/>
    </row>
    <row r="328" spans="2:5" x14ac:dyDescent="0.2">
      <c r="B328" s="2"/>
      <c r="C328" s="2"/>
      <c r="D328" s="2"/>
      <c r="E328" s="2"/>
    </row>
    <row r="329" spans="2:5" x14ac:dyDescent="0.2">
      <c r="B329" s="2"/>
      <c r="C329" s="2"/>
      <c r="D329" s="2"/>
      <c r="E329" s="2"/>
    </row>
    <row r="330" spans="2:5" x14ac:dyDescent="0.2">
      <c r="B330" s="2"/>
      <c r="C330" s="2"/>
      <c r="D330" s="2"/>
      <c r="E330" s="2"/>
    </row>
    <row r="331" spans="2:5" x14ac:dyDescent="0.2">
      <c r="B331" s="2"/>
      <c r="C331" s="2"/>
      <c r="D331" s="2"/>
      <c r="E331" s="2"/>
    </row>
    <row r="332" spans="2:5" x14ac:dyDescent="0.2">
      <c r="B332" s="2"/>
      <c r="C332" s="2"/>
      <c r="D332" s="2"/>
      <c r="E332" s="2"/>
    </row>
    <row r="333" spans="2:5" x14ac:dyDescent="0.2">
      <c r="B333" s="2"/>
      <c r="C333" s="2"/>
      <c r="D333" s="2"/>
      <c r="E333" s="2"/>
    </row>
    <row r="334" spans="2:5" x14ac:dyDescent="0.2">
      <c r="B334" s="2"/>
      <c r="C334" s="2"/>
      <c r="D334" s="2"/>
      <c r="E334" s="2"/>
    </row>
    <row r="335" spans="2:5" x14ac:dyDescent="0.2">
      <c r="B335" s="2"/>
    </row>
  </sheetData>
  <customSheetViews>
    <customSheetView guid="{38D1CC3F-51A4-4BBC-9A15-79589D08CD18}" scale="75" showPageBreaks="1" printArea="1" hiddenRows="1" view="pageBreakPreview">
      <pane ySplit="10" topLeftCell="A17" activePane="bottomLeft" state="frozen"/>
      <selection pane="bottomLeft" activeCell="E43" sqref="E43"/>
      <rowBreaks count="1" manualBreakCount="1">
        <brk id="104" max="15" man="1"/>
      </rowBreaks>
      <pageMargins left="0.19685039370078741" right="0.19685039370078741" top="0.98425196850393704" bottom="0.19685039370078741" header="0.23622047244094491" footer="0.11811023622047245"/>
      <printOptions horizontalCentered="1"/>
      <pageSetup paperSize="9" scale="54" fitToHeight="16" orientation="landscape" r:id="rId1"/>
      <headerFooter differentFirst="1"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A5573255-78BB-48F6-9E35-CE8053F2977C}" scale="75" showPageBreaks="1" printArea="1" hiddenRows="1" view="pageBreakPreview" showRuler="0">
      <pane ySplit="10" topLeftCell="A56" activePane="bottomLeft" state="frozen"/>
      <selection pane="bottomLeft" activeCell="K43" sqref="K43"/>
      <rowBreaks count="8" manualBreakCount="8">
        <brk id="28" max="15" man="1"/>
        <brk id="53" max="15" man="1"/>
        <brk id="60" max="15" man="1"/>
        <brk id="62" max="15" man="1"/>
        <brk id="65" max="15" man="1"/>
        <brk id="72" max="15" man="1"/>
        <brk id="87" max="15" man="1"/>
        <brk id="110" max="15" man="1"/>
      </rowBreaks>
      <pageMargins left="0.19685039370078741" right="0.19685039370078741" top="0.59055118110236227" bottom="0.39370078740157483" header="0.23622047244094491" footer="0.11811023622047245"/>
      <printOptions horizontalCentered="1"/>
      <pageSetup paperSize="9" scale="42" fitToHeight="14" orientation="landscape" r:id="rId2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396681B9-724F-4DAB-81F9-27C1FC08386D}" showPageBreaks="1" printArea="1" hiddenRows="1" view="pageBreakPreview" showRuler="0">
      <pane ySplit="10" topLeftCell="A93" activePane="bottomLeft" state="frozen"/>
      <selection pane="bottomLeft" activeCell="A93" sqref="A93"/>
      <rowBreaks count="8" manualBreakCount="8">
        <brk id="28" max="15" man="1"/>
        <brk id="54" max="15" man="1"/>
        <brk id="60" max="15" man="1"/>
        <brk id="62" max="15" man="1"/>
        <brk id="65" max="15" man="1"/>
        <brk id="72" max="15" man="1"/>
        <brk id="87" max="15" man="1"/>
        <brk id="111" max="15" man="1"/>
      </rowBreaks>
      <pageMargins left="0.19685039370078741" right="0.19685039370078741" top="0.59055118110236227" bottom="0.39370078740157483" header="0.23622047244094491" footer="0.11811023622047245"/>
      <printOptions horizontalCentered="1"/>
      <pageSetup paperSize="9" scale="42" fitToHeight="14" orientation="landscape" r:id="rId3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D97EC1B7-648F-4C29-B394-E66A20209E53}" scale="50" showPageBreaks="1" printArea="1" hiddenRows="1" view="pageBreakPreview" showRuler="0">
      <pane ySplit="10" topLeftCell="A79" activePane="bottomLeft" state="frozen"/>
      <selection pane="bottomLeft" activeCell="G102" sqref="G102"/>
      <rowBreaks count="8" manualBreakCount="8">
        <brk id="28" max="15" man="1"/>
        <brk id="54" max="15" man="1"/>
        <brk id="60" max="15" man="1"/>
        <brk id="62" max="15" man="1"/>
        <brk id="65" max="15" man="1"/>
        <brk id="72" max="15" man="1"/>
        <brk id="87" max="15" man="1"/>
        <brk id="111" max="15" man="1"/>
      </rowBreaks>
      <pageMargins left="0.19685039370078741" right="0.19685039370078741" top="0.59055118110236227" bottom="0.39370078740157483" header="0.23622047244094491" footer="0.11811023622047245"/>
      <printOptions horizontalCentered="1"/>
      <pageSetup paperSize="9" scale="42" fitToHeight="14" orientation="landscape" r:id="rId4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465640CF-4A30-4CBE-9694-134E4F6DC5E7}" scale="75" showPageBreaks="1" printArea="1" hiddenRows="1" view="pageBreakPreview" showRuler="0">
      <pane ySplit="10" topLeftCell="A17" activePane="bottomLeft" state="frozen"/>
      <selection pane="bottomLeft" activeCell="E43" sqref="E43"/>
      <rowBreaks count="10" manualBreakCount="10">
        <brk id="30" max="15" man="1"/>
        <brk id="50" max="15" man="1"/>
        <brk id="59" max="15" man="1"/>
        <brk id="61" max="15" man="1"/>
        <brk id="63" max="15" man="1"/>
        <brk id="66" max="15" man="1"/>
        <brk id="70" max="15" man="1"/>
        <brk id="76" max="15" man="1"/>
        <brk id="91" max="15" man="1"/>
        <brk id="104" max="15" man="1"/>
      </rowBreaks>
      <pageMargins left="0.19685039370078741" right="0.19685039370078741" top="0.98425196850393704" bottom="0.19685039370078741" header="0.23622047244094491" footer="0.11811023622047245"/>
      <printOptions horizontalCentered="1"/>
      <pageSetup paperSize="9" scale="54" fitToHeight="16" orientation="landscape" r:id="rId5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</customSheetViews>
  <mergeCells count="5">
    <mergeCell ref="D1:E1"/>
    <mergeCell ref="C2:E2"/>
    <mergeCell ref="A4:E4"/>
    <mergeCell ref="A72:B72"/>
    <mergeCell ref="D72:E72"/>
  </mergeCells>
  <phoneticPr fontId="2" type="noConversion"/>
  <conditionalFormatting sqref="D30:E30 C30:C32 C8:E8 C36:C37 D37 D32 C64:E64 C9 C34 C66:E66 C65 C69:C71 C10:E12 D67:E67 D13:D14 C40:D41 D44 E15 C13:C16 C17:D25 C47:D63">
    <cfRule type="cellIs" dxfId="27" priority="120" stopIfTrue="1" operator="equal">
      <formula>0</formula>
    </cfRule>
  </conditionalFormatting>
  <conditionalFormatting sqref="E13:E14">
    <cfRule type="cellIs" dxfId="26" priority="89" stopIfTrue="1" operator="equal">
      <formula>0</formula>
    </cfRule>
  </conditionalFormatting>
  <conditionalFormatting sqref="C35">
    <cfRule type="cellIs" dxfId="25" priority="85" stopIfTrue="1" operator="equal">
      <formula>0</formula>
    </cfRule>
  </conditionalFormatting>
  <conditionalFormatting sqref="D27:D29">
    <cfRule type="cellIs" dxfId="24" priority="83" stopIfTrue="1" operator="equal">
      <formula>0</formula>
    </cfRule>
  </conditionalFormatting>
  <conditionalFormatting sqref="D34">
    <cfRule type="cellIs" dxfId="23" priority="82" stopIfTrue="1" operator="equal">
      <formula>0</formula>
    </cfRule>
  </conditionalFormatting>
  <conditionalFormatting sqref="C38:D39">
    <cfRule type="cellIs" dxfId="22" priority="81" stopIfTrue="1" operator="equal">
      <formula>0</formula>
    </cfRule>
  </conditionalFormatting>
  <conditionalFormatting sqref="D42">
    <cfRule type="cellIs" dxfId="21" priority="80" stopIfTrue="1" operator="equal">
      <formula>0</formula>
    </cfRule>
  </conditionalFormatting>
  <conditionalFormatting sqref="D36:E36">
    <cfRule type="cellIs" dxfId="20" priority="78" stopIfTrue="1" operator="equal">
      <formula>0</formula>
    </cfRule>
  </conditionalFormatting>
  <conditionalFormatting sqref="D33:E33">
    <cfRule type="cellIs" dxfId="19" priority="67" stopIfTrue="1" operator="equal">
      <formula>0</formula>
    </cfRule>
  </conditionalFormatting>
  <conditionalFormatting sqref="D65:E65">
    <cfRule type="cellIs" dxfId="18" priority="71" stopIfTrue="1" operator="equal">
      <formula>0</formula>
    </cfRule>
  </conditionalFormatting>
  <conditionalFormatting sqref="D69:E70">
    <cfRule type="cellIs" dxfId="17" priority="69" stopIfTrue="1" operator="equal">
      <formula>0</formula>
    </cfRule>
  </conditionalFormatting>
  <conditionalFormatting sqref="D35:E35">
    <cfRule type="cellIs" dxfId="16" priority="62" stopIfTrue="1" operator="equal">
      <formula>0</formula>
    </cfRule>
  </conditionalFormatting>
  <conditionalFormatting sqref="D43:E43">
    <cfRule type="cellIs" dxfId="15" priority="55" stopIfTrue="1" operator="equal">
      <formula>0</formula>
    </cfRule>
  </conditionalFormatting>
  <conditionalFormatting sqref="D45:D46">
    <cfRule type="cellIs" dxfId="14" priority="53" stopIfTrue="1" operator="equal">
      <formula>0</formula>
    </cfRule>
  </conditionalFormatting>
  <conditionalFormatting sqref="C33">
    <cfRule type="cellIs" dxfId="13" priority="35" stopIfTrue="1" operator="equal">
      <formula>0</formula>
    </cfRule>
  </conditionalFormatting>
  <conditionalFormatting sqref="D15">
    <cfRule type="cellIs" dxfId="12" priority="39" stopIfTrue="1" operator="equal">
      <formula>0</formula>
    </cfRule>
  </conditionalFormatting>
  <conditionalFormatting sqref="D16">
    <cfRule type="cellIs" dxfId="11" priority="38" stopIfTrue="1" operator="equal">
      <formula>0</formula>
    </cfRule>
  </conditionalFormatting>
  <conditionalFormatting sqref="C42">
    <cfRule type="cellIs" dxfId="10" priority="31" stopIfTrue="1" operator="equal">
      <formula>0</formula>
    </cfRule>
  </conditionalFormatting>
  <conditionalFormatting sqref="D31:E31">
    <cfRule type="cellIs" dxfId="9" priority="26" stopIfTrue="1" operator="equal">
      <formula>0</formula>
    </cfRule>
  </conditionalFormatting>
  <conditionalFormatting sqref="E41">
    <cfRule type="cellIs" dxfId="8" priority="32" stopIfTrue="1" operator="equal">
      <formula>0</formula>
    </cfRule>
  </conditionalFormatting>
  <conditionalFormatting sqref="C43">
    <cfRule type="cellIs" dxfId="7" priority="30" stopIfTrue="1" operator="equal">
      <formula>0</formula>
    </cfRule>
  </conditionalFormatting>
  <conditionalFormatting sqref="C44">
    <cfRule type="cellIs" dxfId="6" priority="29" stopIfTrue="1" operator="equal">
      <formula>0</formula>
    </cfRule>
  </conditionalFormatting>
  <conditionalFormatting sqref="C45:C46">
    <cfRule type="cellIs" dxfId="5" priority="28" stopIfTrue="1" operator="equal">
      <formula>0</formula>
    </cfRule>
  </conditionalFormatting>
  <conditionalFormatting sqref="C67:C68">
    <cfRule type="cellIs" dxfId="4" priority="10" stopIfTrue="1" operator="equal">
      <formula>0</formula>
    </cfRule>
  </conditionalFormatting>
  <conditionalFormatting sqref="D71:E71">
    <cfRule type="cellIs" dxfId="3" priority="9" stopIfTrue="1" operator="equal">
      <formula>0</formula>
    </cfRule>
  </conditionalFormatting>
  <conditionalFormatting sqref="D9:E9">
    <cfRule type="cellIs" dxfId="2" priority="4" stopIfTrue="1" operator="equal">
      <formula>0</formula>
    </cfRule>
  </conditionalFormatting>
  <conditionalFormatting sqref="D26">
    <cfRule type="cellIs" dxfId="1" priority="3" stopIfTrue="1" operator="equal">
      <formula>0</formula>
    </cfRule>
  </conditionalFormatting>
  <conditionalFormatting sqref="C26:C29">
    <cfRule type="cellIs" dxfId="0" priority="1" stopIfTrue="1" operator="equal">
      <formula>0</formula>
    </cfRule>
  </conditionalFormatting>
  <printOptions horizontalCentered="1"/>
  <pageMargins left="0" right="0" top="0.74803149606299213" bottom="0.74803149606299213" header="0.31496062992125984" footer="0.31496062992125984"/>
  <pageSetup paperSize="9" scale="60" fitToHeight="16" orientation="portrait" r:id="rId6"/>
  <headerFooter differentFirst="1" alignWithMargins="0">
    <oddHeader>&amp;C&amp;P&amp;R</oddHeader>
    <oddFooter>&amp;C</oddFooter>
  </headerFooter>
  <rowBreaks count="2" manualBreakCount="2">
    <brk id="30" max="4" man="1"/>
    <brk id="7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gfu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Bud610_1</dc:creator>
  <cp:lastModifiedBy>user</cp:lastModifiedBy>
  <cp:lastPrinted>2021-11-17T07:43:02Z</cp:lastPrinted>
  <dcterms:created xsi:type="dcterms:W3CDTF">2002-12-20T15:22:07Z</dcterms:created>
  <dcterms:modified xsi:type="dcterms:W3CDTF">2021-11-17T07:43:16Z</dcterms:modified>
</cp:coreProperties>
</file>