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0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</calcChain>
</file>

<file path=xl/sharedStrings.xml><?xml version="1.0" encoding="utf-8"?>
<sst xmlns="http://schemas.openxmlformats.org/spreadsheetml/2006/main" count="91" uniqueCount="89">
  <si>
    <t>На 29.10.2021</t>
  </si>
  <si>
    <t>грн.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</si>
  <si>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</si>
  <si>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</si>
  <si>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</si>
  <si>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</si>
  <si>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</si>
  <si>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</si>
  <si>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</si>
  <si>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</si>
  <si>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</si>
  <si>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</si>
  <si>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</si>
  <si>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</si>
  <si>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</si>
  <si>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</si>
  <si>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</si>
  <si>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</si>
  <si>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13040200</t>
  </si>
  <si>
    <t>Рентна плата за користування надрами в цілях, не пов`язаних з видобуванням корисних копалин</t>
  </si>
  <si>
    <t>14021900</t>
  </si>
  <si>
    <t>Пальне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</si>
  <si>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</si>
  <si>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</si>
  <si>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</si>
  <si>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</si>
  <si>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</si>
  <si>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</si>
  <si>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</si>
  <si>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</si>
  <si>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</si>
  <si>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</si>
  <si>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</si>
  <si>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</si>
  <si>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</si>
  <si>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</si>
  <si>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</si>
  <si>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</si>
  <si>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</si>
  <si>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</si>
  <si>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</si>
  <si>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</si>
  <si>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</si>
  <si>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</si>
  <si>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</si>
  <si>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</si>
  <si>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</si>
  <si>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</si>
  <si>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</si>
  <si>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</si>
  <si>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</si>
  <si>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21081100</t>
  </si>
  <si>
    <t>Адміністративні штрафи та інші санкції 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</si>
  <si>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</si>
  <si>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</si>
  <si>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</si>
  <si>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</si>
  <si>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</si>
  <si>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</si>
  <si>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</si>
  <si>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</si>
  <si>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</si>
  <si>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</si>
  <si>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</si>
  <si>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</si>
  <si>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24060300</t>
  </si>
  <si>
    <t>Інші надходження  </t>
  </si>
  <si>
    <t>41033900</t>
  </si>
  <si>
    <t>Освітня субвенція з державного бюджету місцевим бюджетам 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</si>
  <si>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</si>
  <si>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</si>
  <si>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</si>
  <si>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</si>
  <si>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</si>
  <si>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</si>
  <si>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</si>
  <si>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</si>
  <si>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</si>
  <si>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</si>
  <si>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</si>
  <si>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</si>
  <si>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</si>
  <si>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</si>
  <si>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</si>
  <si>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</si>
  <si>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 xml:space="preserve"> </t>
  </si>
  <si>
    <t xml:space="preserve">Усього ( без урахування трансфертів) </t>
  </si>
  <si>
    <t xml:space="preserve">Усього </t>
  </si>
  <si>
    <t xml:space="preserve">Аналіз виконання плану по доходах загального фонуду бюджету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</si>
</sst>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7"/>
  <sheetViews>
    <sheetView tabSelected="1" topLeftCell="B1" workbookViewId="0">
      <selection activeCell="K7" sqref="K7"/>
    </sheetView>
  </sheetViews>
  <sheetFormatPr defaultRowHeight="12.75" x14ac:dyDescent="0.2"/>
  <cols>
    <col min="1" max="1" width="0" hidden="1" customWidth="1"/>
    <col min="2" max="2" width="12.28515625" customWidth="1"/>
    <col min="3" max="3" width="50.7109375" style="8" customWidth="1"/>
    <col min="4" max="6" width="16" style="5" customWidth="1"/>
    <col min="7" max="7" width="12.28515625" style="5" bestFit="1" customWidth="1"/>
    <col min="8" max="8" width="11.28515625" style="5" bestFit="1" customWidth="1"/>
    <col min="9" max="9" width="9.28515625" style="5" bestFit="1" customWidth="1"/>
  </cols>
  <sheetData>
    <row r="2" spans="1:9" x14ac:dyDescent="0.2">
      <c r="B2" s="1"/>
      <c r="C2" s="9"/>
      <c r="D2" s="6"/>
      <c r="E2" s="6"/>
      <c r="F2" s="6"/>
      <c r="G2" s="6"/>
      <c r="H2" s="6"/>
      <c r="I2" s="6"/>
    </row>
    <row r="3" spans="1:9" ht="23.25" x14ac:dyDescent="0.35">
      <c r="B3" s="2" t="s">
        <v>88</v>
      </c>
      <c r="C3" s="3"/>
      <c r="D3" s="3"/>
      <c r="E3" s="3"/>
      <c r="F3" s="3"/>
      <c r="G3" s="3"/>
      <c r="H3" s="3"/>
      <c r="I3" s="3"/>
    </row>
    <row r="4" spans="1:9" x14ac:dyDescent="0.2">
      <c r="B4" s="1"/>
      <c r="C4" s="9"/>
      <c r="D4" s="6"/>
      <c r="E4" s="6"/>
      <c r="F4" s="6"/>
      <c r="G4" s="6"/>
      <c r="H4" s="6"/>
      <c r="I4" s="6"/>
    </row>
    <row r="5" spans="1:9" ht="18.75" x14ac:dyDescent="0.3">
      <c r="B5" s="4" t="s">
        <v>0</v>
      </c>
      <c r="C5" s="3"/>
      <c r="D5" s="3"/>
      <c r="E5" s="3"/>
      <c r="F5" s="3"/>
      <c r="G5" s="3"/>
      <c r="H5" s="3"/>
      <c r="I5" s="3"/>
    </row>
    <row r="6" spans="1:9" x14ac:dyDescent="0.2">
      <c r="D6" s="7"/>
      <c r="I6" s="5" t="s">
        <v>1</v>
      </c>
    </row>
    <row r="7" spans="1:9" ht="28.5" customHeight="1" x14ac:dyDescent="0.2">
      <c r="A7" s="10"/>
      <c r="B7" s="11" t="s">
        <v>2</v>
      </c>
      <c r="C7" s="12" t="s">
        <v>3</v>
      </c>
      <c r="D7" s="12" t="s">
        <v>4</v>
      </c>
      <c r="E7" s="12" t="s">
        <v>5</v>
      </c>
      <c r="F7" s="12" t="s">
        <v>6</v>
      </c>
      <c r="G7" s="13" t="s">
        <v>7</v>
      </c>
      <c r="H7" s="13" t="s">
        <v>8</v>
      </c>
      <c r="I7" s="13" t="s">
        <v>9</v>
      </c>
    </row>
    <row r="8" spans="1:9" ht="38.25" x14ac:dyDescent="0.2">
      <c r="A8" s="14">
        <v>0</v>
      </c>
      <c r="B8" s="14" t="s">
        <v>10</v>
      </c>
      <c r="C8" s="15" t="s">
        <v>11</v>
      </c>
      <c r="D8" s="16">
        <v>27940500</v>
      </c>
      <c r="E8" s="16">
        <v>28132063</v>
      </c>
      <c r="F8" s="16">
        <v>25106893</v>
      </c>
      <c r="G8" s="16">
        <v>25083052.52</v>
      </c>
      <c r="H8" s="17">
        <f t="shared" ref="H8:H47" si="0">G8-F8</f>
        <v>-23840.480000000447</v>
      </c>
      <c r="I8" s="17">
        <f t="shared" ref="I8:I47" si="1">IF(F8=0,0,G8/F8*100)</f>
        <v>99.905044084905299</v>
      </c>
    </row>
    <row r="9" spans="1:9" ht="38.25" x14ac:dyDescent="0.2">
      <c r="A9" s="14">
        <v>0</v>
      </c>
      <c r="B9" s="14" t="s">
        <v>12</v>
      </c>
      <c r="C9" s="15" t="s">
        <v>13</v>
      </c>
      <c r="D9" s="16">
        <v>1050000</v>
      </c>
      <c r="E9" s="16">
        <v>1050000</v>
      </c>
      <c r="F9" s="16">
        <v>770000</v>
      </c>
      <c r="G9" s="16">
        <v>949459.11</v>
      </c>
      <c r="H9" s="17">
        <f t="shared" si="0"/>
        <v>179459.11</v>
      </c>
      <c r="I9" s="17">
        <f t="shared" si="1"/>
        <v>123.30637792207793</v>
      </c>
    </row>
    <row r="10" spans="1:9" ht="38.25" x14ac:dyDescent="0.2">
      <c r="A10" s="14">
        <v>0</v>
      </c>
      <c r="B10" s="14" t="s">
        <v>14</v>
      </c>
      <c r="C10" s="15" t="s">
        <v>15</v>
      </c>
      <c r="D10" s="16">
        <v>145000</v>
      </c>
      <c r="E10" s="16">
        <v>145000</v>
      </c>
      <c r="F10" s="16">
        <v>95000</v>
      </c>
      <c r="G10" s="16">
        <v>106979.86</v>
      </c>
      <c r="H10" s="17">
        <f t="shared" si="0"/>
        <v>11979.86</v>
      </c>
      <c r="I10" s="17">
        <f t="shared" si="1"/>
        <v>112.61037894736843</v>
      </c>
    </row>
    <row r="11" spans="1:9" ht="25.5" x14ac:dyDescent="0.2">
      <c r="A11" s="14">
        <v>0</v>
      </c>
      <c r="B11" s="14" t="s">
        <v>16</v>
      </c>
      <c r="C11" s="15" t="s">
        <v>17</v>
      </c>
      <c r="D11" s="16">
        <v>14500</v>
      </c>
      <c r="E11" s="16">
        <v>14500</v>
      </c>
      <c r="F11" s="16">
        <v>10500</v>
      </c>
      <c r="G11" s="16">
        <v>6318.57</v>
      </c>
      <c r="H11" s="17">
        <f t="shared" si="0"/>
        <v>-4181.43</v>
      </c>
      <c r="I11" s="17">
        <f t="shared" si="1"/>
        <v>60.176857142857145</v>
      </c>
    </row>
    <row r="12" spans="1:9" ht="25.5" x14ac:dyDescent="0.2">
      <c r="A12" s="14">
        <v>0</v>
      </c>
      <c r="B12" s="14" t="s">
        <v>18</v>
      </c>
      <c r="C12" s="15" t="s">
        <v>19</v>
      </c>
      <c r="D12" s="16">
        <v>0</v>
      </c>
      <c r="E12" s="16">
        <v>0</v>
      </c>
      <c r="F12" s="16">
        <v>0</v>
      </c>
      <c r="G12" s="16">
        <v>81000</v>
      </c>
      <c r="H12" s="17">
        <f t="shared" si="0"/>
        <v>81000</v>
      </c>
      <c r="I12" s="17">
        <f t="shared" si="1"/>
        <v>0</v>
      </c>
    </row>
    <row r="13" spans="1:9" x14ac:dyDescent="0.2">
      <c r="A13" s="14">
        <v>0</v>
      </c>
      <c r="B13" s="14" t="s">
        <v>20</v>
      </c>
      <c r="C13" s="15" t="s">
        <v>21</v>
      </c>
      <c r="D13" s="16">
        <v>1600000</v>
      </c>
      <c r="E13" s="16">
        <v>1600000</v>
      </c>
      <c r="F13" s="16">
        <v>1260700</v>
      </c>
      <c r="G13" s="16">
        <v>2049355</v>
      </c>
      <c r="H13" s="17">
        <f t="shared" si="0"/>
        <v>788655</v>
      </c>
      <c r="I13" s="17">
        <f t="shared" si="1"/>
        <v>162.55691282620765</v>
      </c>
    </row>
    <row r="14" spans="1:9" x14ac:dyDescent="0.2">
      <c r="A14" s="14">
        <v>0</v>
      </c>
      <c r="B14" s="14" t="s">
        <v>22</v>
      </c>
      <c r="C14" s="15" t="s">
        <v>21</v>
      </c>
      <c r="D14" s="16">
        <v>5190000</v>
      </c>
      <c r="E14" s="16">
        <v>5190000</v>
      </c>
      <c r="F14" s="16">
        <v>4660000</v>
      </c>
      <c r="G14" s="16">
        <v>6654214.75</v>
      </c>
      <c r="H14" s="17">
        <f t="shared" si="0"/>
        <v>1994214.75</v>
      </c>
      <c r="I14" s="17">
        <f t="shared" si="1"/>
        <v>142.79430793991418</v>
      </c>
    </row>
    <row r="15" spans="1:9" ht="25.5" x14ac:dyDescent="0.2">
      <c r="A15" s="14">
        <v>0</v>
      </c>
      <c r="B15" s="14" t="s">
        <v>23</v>
      </c>
      <c r="C15" s="15" t="s">
        <v>24</v>
      </c>
      <c r="D15" s="16">
        <v>830000</v>
      </c>
      <c r="E15" s="16">
        <v>830000</v>
      </c>
      <c r="F15" s="16">
        <v>710000</v>
      </c>
      <c r="G15" s="16">
        <v>749961.52</v>
      </c>
      <c r="H15" s="17">
        <f t="shared" si="0"/>
        <v>39961.520000000019</v>
      </c>
      <c r="I15" s="17">
        <f t="shared" si="1"/>
        <v>105.62838309859156</v>
      </c>
    </row>
    <row r="16" spans="1:9" ht="38.25" x14ac:dyDescent="0.2">
      <c r="A16" s="14">
        <v>0</v>
      </c>
      <c r="B16" s="14" t="s">
        <v>25</v>
      </c>
      <c r="C16" s="15" t="s">
        <v>26</v>
      </c>
      <c r="D16" s="16">
        <v>15000</v>
      </c>
      <c r="E16" s="16">
        <v>15000</v>
      </c>
      <c r="F16" s="16">
        <v>11000</v>
      </c>
      <c r="G16" s="16">
        <v>6368.38</v>
      </c>
      <c r="H16" s="17">
        <f t="shared" si="0"/>
        <v>-4631.62</v>
      </c>
      <c r="I16" s="17">
        <f t="shared" si="1"/>
        <v>57.894363636363636</v>
      </c>
    </row>
    <row r="17" spans="1:9" ht="38.25" x14ac:dyDescent="0.2">
      <c r="A17" s="14">
        <v>0</v>
      </c>
      <c r="B17" s="14" t="s">
        <v>27</v>
      </c>
      <c r="C17" s="15" t="s">
        <v>28</v>
      </c>
      <c r="D17" s="16">
        <v>220000</v>
      </c>
      <c r="E17" s="16">
        <v>220000</v>
      </c>
      <c r="F17" s="16">
        <v>149500</v>
      </c>
      <c r="G17" s="16">
        <v>249727.5</v>
      </c>
      <c r="H17" s="17">
        <f t="shared" si="0"/>
        <v>100227.5</v>
      </c>
      <c r="I17" s="17">
        <f t="shared" si="1"/>
        <v>167.04180602006687</v>
      </c>
    </row>
    <row r="18" spans="1:9" ht="38.25" x14ac:dyDescent="0.2">
      <c r="A18" s="14">
        <v>0</v>
      </c>
      <c r="B18" s="14" t="s">
        <v>29</v>
      </c>
      <c r="C18" s="15" t="s">
        <v>30</v>
      </c>
      <c r="D18" s="16">
        <v>35000</v>
      </c>
      <c r="E18" s="16">
        <v>35000</v>
      </c>
      <c r="F18" s="16">
        <v>27000</v>
      </c>
      <c r="G18" s="16">
        <v>62420.03</v>
      </c>
      <c r="H18" s="17">
        <f t="shared" si="0"/>
        <v>35420.03</v>
      </c>
      <c r="I18" s="17">
        <f t="shared" si="1"/>
        <v>231.18529629629626</v>
      </c>
    </row>
    <row r="19" spans="1:9" ht="38.25" x14ac:dyDescent="0.2">
      <c r="A19" s="14">
        <v>0</v>
      </c>
      <c r="B19" s="14" t="s">
        <v>31</v>
      </c>
      <c r="C19" s="15" t="s">
        <v>32</v>
      </c>
      <c r="D19" s="16">
        <v>600000</v>
      </c>
      <c r="E19" s="16">
        <v>600000</v>
      </c>
      <c r="F19" s="16">
        <v>478500</v>
      </c>
      <c r="G19" s="16">
        <v>736042.14</v>
      </c>
      <c r="H19" s="17">
        <f t="shared" si="0"/>
        <v>257542.14</v>
      </c>
      <c r="I19" s="17">
        <f t="shared" si="1"/>
        <v>153.82280877742946</v>
      </c>
    </row>
    <row r="20" spans="1:9" x14ac:dyDescent="0.2">
      <c r="A20" s="14">
        <v>0</v>
      </c>
      <c r="B20" s="14" t="s">
        <v>33</v>
      </c>
      <c r="C20" s="15" t="s">
        <v>34</v>
      </c>
      <c r="D20" s="16">
        <v>1660000</v>
      </c>
      <c r="E20" s="16">
        <v>1660000</v>
      </c>
      <c r="F20" s="16">
        <v>1376000</v>
      </c>
      <c r="G20" s="16">
        <v>1181776.31</v>
      </c>
      <c r="H20" s="17">
        <f t="shared" si="0"/>
        <v>-194223.68999999994</v>
      </c>
      <c r="I20" s="17">
        <f t="shared" si="1"/>
        <v>85.88490625</v>
      </c>
    </row>
    <row r="21" spans="1:9" x14ac:dyDescent="0.2">
      <c r="A21" s="14">
        <v>0</v>
      </c>
      <c r="B21" s="14" t="s">
        <v>35</v>
      </c>
      <c r="C21" s="15" t="s">
        <v>36</v>
      </c>
      <c r="D21" s="16">
        <v>1300000</v>
      </c>
      <c r="E21" s="16">
        <v>1300000</v>
      </c>
      <c r="F21" s="16">
        <v>1200000</v>
      </c>
      <c r="G21" s="16">
        <v>916483.77</v>
      </c>
      <c r="H21" s="17">
        <f t="shared" si="0"/>
        <v>-283516.23</v>
      </c>
      <c r="I21" s="17">
        <f t="shared" si="1"/>
        <v>76.373647500000004</v>
      </c>
    </row>
    <row r="22" spans="1:9" x14ac:dyDescent="0.2">
      <c r="A22" s="14">
        <v>0</v>
      </c>
      <c r="B22" s="14" t="s">
        <v>37</v>
      </c>
      <c r="C22" s="15" t="s">
        <v>38</v>
      </c>
      <c r="D22" s="16">
        <v>850000</v>
      </c>
      <c r="E22" s="16">
        <v>850000</v>
      </c>
      <c r="F22" s="16">
        <v>485760</v>
      </c>
      <c r="G22" s="16">
        <v>673732.31</v>
      </c>
      <c r="H22" s="17">
        <f t="shared" si="0"/>
        <v>187972.31000000006</v>
      </c>
      <c r="I22" s="17">
        <f t="shared" si="1"/>
        <v>138.69653944334652</v>
      </c>
    </row>
    <row r="23" spans="1:9" x14ac:dyDescent="0.2">
      <c r="A23" s="14">
        <v>0</v>
      </c>
      <c r="B23" s="14" t="s">
        <v>39</v>
      </c>
      <c r="C23" s="15" t="s">
        <v>40</v>
      </c>
      <c r="D23" s="16">
        <v>160000</v>
      </c>
      <c r="E23" s="16">
        <v>160000</v>
      </c>
      <c r="F23" s="16">
        <v>105000</v>
      </c>
      <c r="G23" s="16">
        <v>120225.60000000001</v>
      </c>
      <c r="H23" s="17">
        <f t="shared" si="0"/>
        <v>15225.600000000006</v>
      </c>
      <c r="I23" s="17">
        <f t="shared" si="1"/>
        <v>114.50057142857145</v>
      </c>
    </row>
    <row r="24" spans="1:9" x14ac:dyDescent="0.2">
      <c r="A24" s="14">
        <v>0</v>
      </c>
      <c r="B24" s="14" t="s">
        <v>41</v>
      </c>
      <c r="C24" s="15" t="s">
        <v>42</v>
      </c>
      <c r="D24" s="16">
        <v>0</v>
      </c>
      <c r="E24" s="16">
        <v>0</v>
      </c>
      <c r="F24" s="16">
        <v>0</v>
      </c>
      <c r="G24" s="16">
        <v>4166.67</v>
      </c>
      <c r="H24" s="17">
        <f t="shared" si="0"/>
        <v>4166.67</v>
      </c>
      <c r="I24" s="17">
        <f t="shared" si="1"/>
        <v>0</v>
      </c>
    </row>
    <row r="25" spans="1:9" x14ac:dyDescent="0.2">
      <c r="A25" s="14">
        <v>0</v>
      </c>
      <c r="B25" s="14" t="s">
        <v>43</v>
      </c>
      <c r="C25" s="15" t="s">
        <v>44</v>
      </c>
      <c r="D25" s="16">
        <v>0</v>
      </c>
      <c r="E25" s="16">
        <v>0</v>
      </c>
      <c r="F25" s="16">
        <v>0</v>
      </c>
      <c r="G25" s="16">
        <v>27085</v>
      </c>
      <c r="H25" s="17">
        <f t="shared" si="0"/>
        <v>27085</v>
      </c>
      <c r="I25" s="17">
        <f t="shared" si="1"/>
        <v>0</v>
      </c>
    </row>
    <row r="26" spans="1:9" x14ac:dyDescent="0.2">
      <c r="A26" s="14">
        <v>0</v>
      </c>
      <c r="B26" s="14" t="s">
        <v>45</v>
      </c>
      <c r="C26" s="15" t="s">
        <v>46</v>
      </c>
      <c r="D26" s="16">
        <v>100000</v>
      </c>
      <c r="E26" s="16">
        <v>100000</v>
      </c>
      <c r="F26" s="16">
        <v>81200</v>
      </c>
      <c r="G26" s="16">
        <v>130832.68</v>
      </c>
      <c r="H26" s="17">
        <f t="shared" si="0"/>
        <v>49632.679999999993</v>
      </c>
      <c r="I26" s="17">
        <f t="shared" si="1"/>
        <v>161.12399014778325</v>
      </c>
    </row>
    <row r="27" spans="1:9" x14ac:dyDescent="0.2">
      <c r="A27" s="14">
        <v>0</v>
      </c>
      <c r="B27" s="14" t="s">
        <v>47</v>
      </c>
      <c r="C27" s="15" t="s">
        <v>48</v>
      </c>
      <c r="D27" s="16">
        <v>4000000</v>
      </c>
      <c r="E27" s="16">
        <v>4000000</v>
      </c>
      <c r="F27" s="16">
        <v>3400000</v>
      </c>
      <c r="G27" s="16">
        <v>2860779.07</v>
      </c>
      <c r="H27" s="17">
        <f t="shared" si="0"/>
        <v>-539220.93000000017</v>
      </c>
      <c r="I27" s="17">
        <f t="shared" si="1"/>
        <v>84.140560882352929</v>
      </c>
    </row>
    <row r="28" spans="1:9" ht="51" x14ac:dyDescent="0.2">
      <c r="A28" s="14">
        <v>0</v>
      </c>
      <c r="B28" s="14" t="s">
        <v>49</v>
      </c>
      <c r="C28" s="15" t="s">
        <v>50</v>
      </c>
      <c r="D28" s="16">
        <v>950000</v>
      </c>
      <c r="E28" s="16">
        <v>950000</v>
      </c>
      <c r="F28" s="16">
        <v>650000</v>
      </c>
      <c r="G28" s="16">
        <v>1094552.02</v>
      </c>
      <c r="H28" s="17">
        <f t="shared" si="0"/>
        <v>444552.02</v>
      </c>
      <c r="I28" s="17">
        <f t="shared" si="1"/>
        <v>168.39261846153846</v>
      </c>
    </row>
    <row r="29" spans="1:9" x14ac:dyDescent="0.2">
      <c r="A29" s="14">
        <v>0</v>
      </c>
      <c r="B29" s="14" t="s">
        <v>51</v>
      </c>
      <c r="C29" s="15" t="s">
        <v>52</v>
      </c>
      <c r="D29" s="16">
        <v>1000</v>
      </c>
      <c r="E29" s="16">
        <v>1000</v>
      </c>
      <c r="F29" s="16">
        <v>800</v>
      </c>
      <c r="G29" s="16">
        <v>637.20000000000005</v>
      </c>
      <c r="H29" s="17">
        <f t="shared" si="0"/>
        <v>-162.79999999999995</v>
      </c>
      <c r="I29" s="17">
        <f t="shared" si="1"/>
        <v>79.650000000000006</v>
      </c>
    </row>
    <row r="30" spans="1:9" ht="38.25" x14ac:dyDescent="0.2">
      <c r="A30" s="14">
        <v>0</v>
      </c>
      <c r="B30" s="14" t="s">
        <v>53</v>
      </c>
      <c r="C30" s="15" t="s">
        <v>54</v>
      </c>
      <c r="D30" s="16">
        <v>0</v>
      </c>
      <c r="E30" s="16">
        <v>210000</v>
      </c>
      <c r="F30" s="16">
        <v>210000</v>
      </c>
      <c r="G30" s="16">
        <v>410000</v>
      </c>
      <c r="H30" s="17">
        <f t="shared" si="0"/>
        <v>200000</v>
      </c>
      <c r="I30" s="17">
        <f t="shared" si="1"/>
        <v>195.23809523809524</v>
      </c>
    </row>
    <row r="31" spans="1:9" x14ac:dyDescent="0.2">
      <c r="A31" s="14">
        <v>0</v>
      </c>
      <c r="B31" s="14" t="s">
        <v>55</v>
      </c>
      <c r="C31" s="15" t="s">
        <v>56</v>
      </c>
      <c r="D31" s="16">
        <v>5000</v>
      </c>
      <c r="E31" s="16">
        <v>5000</v>
      </c>
      <c r="F31" s="16">
        <v>4000</v>
      </c>
      <c r="G31" s="16">
        <v>13272.45</v>
      </c>
      <c r="H31" s="17">
        <f t="shared" si="0"/>
        <v>9272.4500000000007</v>
      </c>
      <c r="I31" s="17">
        <f t="shared" si="1"/>
        <v>331.81125000000003</v>
      </c>
    </row>
    <row r="32" spans="1:9" ht="25.5" x14ac:dyDescent="0.2">
      <c r="A32" s="14">
        <v>0</v>
      </c>
      <c r="B32" s="14" t="s">
        <v>57</v>
      </c>
      <c r="C32" s="15" t="s">
        <v>58</v>
      </c>
      <c r="D32" s="16">
        <v>0</v>
      </c>
      <c r="E32" s="16">
        <v>0</v>
      </c>
      <c r="F32" s="16">
        <v>0</v>
      </c>
      <c r="G32" s="16">
        <v>149017.20000000001</v>
      </c>
      <c r="H32" s="17">
        <f t="shared" si="0"/>
        <v>149017.20000000001</v>
      </c>
      <c r="I32" s="17">
        <f t="shared" si="1"/>
        <v>0</v>
      </c>
    </row>
    <row r="33" spans="1:9" ht="38.25" x14ac:dyDescent="0.2">
      <c r="A33" s="14">
        <v>0</v>
      </c>
      <c r="B33" s="14" t="s">
        <v>59</v>
      </c>
      <c r="C33" s="15" t="s">
        <v>60</v>
      </c>
      <c r="D33" s="16">
        <v>25000</v>
      </c>
      <c r="E33" s="16">
        <v>25000</v>
      </c>
      <c r="F33" s="16">
        <v>19000</v>
      </c>
      <c r="G33" s="16">
        <v>34577.83</v>
      </c>
      <c r="H33" s="17">
        <f t="shared" si="0"/>
        <v>15577.830000000002</v>
      </c>
      <c r="I33" s="17">
        <f t="shared" si="1"/>
        <v>181.98857894736844</v>
      </c>
    </row>
    <row r="34" spans="1:9" ht="38.25" x14ac:dyDescent="0.2">
      <c r="A34" s="14">
        <v>0</v>
      </c>
      <c r="B34" s="14" t="s">
        <v>61</v>
      </c>
      <c r="C34" s="15" t="s">
        <v>62</v>
      </c>
      <c r="D34" s="16">
        <v>1500</v>
      </c>
      <c r="E34" s="16">
        <v>1500</v>
      </c>
      <c r="F34" s="16">
        <v>1000</v>
      </c>
      <c r="G34" s="16">
        <v>158.51</v>
      </c>
      <c r="H34" s="17">
        <f t="shared" si="0"/>
        <v>-841.49</v>
      </c>
      <c r="I34" s="17">
        <f t="shared" si="1"/>
        <v>15.850999999999999</v>
      </c>
    </row>
    <row r="35" spans="1:9" ht="38.25" x14ac:dyDescent="0.2">
      <c r="A35" s="14">
        <v>0</v>
      </c>
      <c r="B35" s="14" t="s">
        <v>63</v>
      </c>
      <c r="C35" s="15" t="s">
        <v>64</v>
      </c>
      <c r="D35" s="16">
        <v>2000</v>
      </c>
      <c r="E35" s="16">
        <v>2000</v>
      </c>
      <c r="F35" s="16">
        <v>1600</v>
      </c>
      <c r="G35" s="16">
        <v>2048</v>
      </c>
      <c r="H35" s="17">
        <f t="shared" si="0"/>
        <v>448</v>
      </c>
      <c r="I35" s="17">
        <f t="shared" si="1"/>
        <v>128</v>
      </c>
    </row>
    <row r="36" spans="1:9" x14ac:dyDescent="0.2">
      <c r="A36" s="14">
        <v>0</v>
      </c>
      <c r="B36" s="14" t="s">
        <v>65</v>
      </c>
      <c r="C36" s="15" t="s">
        <v>66</v>
      </c>
      <c r="D36" s="16">
        <v>5000</v>
      </c>
      <c r="E36" s="16">
        <v>5000</v>
      </c>
      <c r="F36" s="16">
        <v>3500</v>
      </c>
      <c r="G36" s="16">
        <v>40356.58</v>
      </c>
      <c r="H36" s="17">
        <f t="shared" si="0"/>
        <v>36856.58</v>
      </c>
      <c r="I36" s="17">
        <f t="shared" si="1"/>
        <v>1153.0451428571428</v>
      </c>
    </row>
    <row r="37" spans="1:9" ht="25.5" x14ac:dyDescent="0.2">
      <c r="A37" s="14">
        <v>0</v>
      </c>
      <c r="B37" s="14" t="s">
        <v>67</v>
      </c>
      <c r="C37" s="15" t="s">
        <v>68</v>
      </c>
      <c r="D37" s="16">
        <v>19442200</v>
      </c>
      <c r="E37" s="16">
        <v>19442200</v>
      </c>
      <c r="F37" s="16">
        <v>15936500</v>
      </c>
      <c r="G37" s="16">
        <v>15936500</v>
      </c>
      <c r="H37" s="17">
        <f t="shared" si="0"/>
        <v>0</v>
      </c>
      <c r="I37" s="17">
        <f t="shared" si="1"/>
        <v>100</v>
      </c>
    </row>
    <row r="38" spans="1:9" ht="38.25" x14ac:dyDescent="0.2">
      <c r="A38" s="14">
        <v>0</v>
      </c>
      <c r="B38" s="14" t="s">
        <v>69</v>
      </c>
      <c r="C38" s="15" t="s">
        <v>70</v>
      </c>
      <c r="D38" s="16">
        <v>0</v>
      </c>
      <c r="E38" s="16">
        <v>8788759</v>
      </c>
      <c r="F38" s="16">
        <v>6206175</v>
      </c>
      <c r="G38" s="16">
        <v>6206175</v>
      </c>
      <c r="H38" s="17">
        <f t="shared" si="0"/>
        <v>0</v>
      </c>
      <c r="I38" s="17">
        <f t="shared" si="1"/>
        <v>100</v>
      </c>
    </row>
    <row r="39" spans="1:9" ht="51" x14ac:dyDescent="0.2">
      <c r="A39" s="14">
        <v>0</v>
      </c>
      <c r="B39" s="14" t="s">
        <v>71</v>
      </c>
      <c r="C39" s="15" t="s">
        <v>72</v>
      </c>
      <c r="D39" s="16">
        <v>829500</v>
      </c>
      <c r="E39" s="16">
        <v>829500</v>
      </c>
      <c r="F39" s="16">
        <v>691250</v>
      </c>
      <c r="G39" s="16">
        <v>691250</v>
      </c>
      <c r="H39" s="17">
        <f t="shared" si="0"/>
        <v>0</v>
      </c>
      <c r="I39" s="17">
        <f t="shared" si="1"/>
        <v>100</v>
      </c>
    </row>
    <row r="40" spans="1:9" ht="38.25" x14ac:dyDescent="0.2">
      <c r="A40" s="14">
        <v>0</v>
      </c>
      <c r="B40" s="14" t="s">
        <v>73</v>
      </c>
      <c r="C40" s="15" t="s">
        <v>74</v>
      </c>
      <c r="D40" s="16">
        <v>1499035</v>
      </c>
      <c r="E40" s="16">
        <v>1499035</v>
      </c>
      <c r="F40" s="16">
        <v>1249200</v>
      </c>
      <c r="G40" s="16">
        <v>1249200</v>
      </c>
      <c r="H40" s="17">
        <f t="shared" si="0"/>
        <v>0</v>
      </c>
      <c r="I40" s="17">
        <f t="shared" si="1"/>
        <v>100</v>
      </c>
    </row>
    <row r="41" spans="1:9" ht="38.25" x14ac:dyDescent="0.2">
      <c r="A41" s="14">
        <v>0</v>
      </c>
      <c r="B41" s="14" t="s">
        <v>75</v>
      </c>
      <c r="C41" s="15" t="s">
        <v>76</v>
      </c>
      <c r="D41" s="16">
        <v>185841</v>
      </c>
      <c r="E41" s="16">
        <v>185841</v>
      </c>
      <c r="F41" s="16">
        <v>121158</v>
      </c>
      <c r="G41" s="16">
        <v>121158</v>
      </c>
      <c r="H41" s="17">
        <f t="shared" si="0"/>
        <v>0</v>
      </c>
      <c r="I41" s="17">
        <f t="shared" si="1"/>
        <v>100</v>
      </c>
    </row>
    <row r="42" spans="1:9" ht="51" x14ac:dyDescent="0.2">
      <c r="A42" s="14">
        <v>0</v>
      </c>
      <c r="B42" s="14" t="s">
        <v>77</v>
      </c>
      <c r="C42" s="15" t="s">
        <v>78</v>
      </c>
      <c r="D42" s="16">
        <v>0</v>
      </c>
      <c r="E42" s="16">
        <v>296582</v>
      </c>
      <c r="F42" s="16">
        <v>296582</v>
      </c>
      <c r="G42" s="16">
        <v>296582</v>
      </c>
      <c r="H42" s="17">
        <f t="shared" si="0"/>
        <v>0</v>
      </c>
      <c r="I42" s="17">
        <f t="shared" si="1"/>
        <v>100</v>
      </c>
    </row>
    <row r="43" spans="1:9" ht="51" x14ac:dyDescent="0.2">
      <c r="A43" s="14">
        <v>0</v>
      </c>
      <c r="B43" s="14" t="s">
        <v>79</v>
      </c>
      <c r="C43" s="15" t="s">
        <v>80</v>
      </c>
      <c r="D43" s="16">
        <v>0</v>
      </c>
      <c r="E43" s="16">
        <v>127004</v>
      </c>
      <c r="F43" s="16">
        <v>127004</v>
      </c>
      <c r="G43" s="16">
        <v>127004</v>
      </c>
      <c r="H43" s="17">
        <f t="shared" si="0"/>
        <v>0</v>
      </c>
      <c r="I43" s="17">
        <f t="shared" si="1"/>
        <v>100</v>
      </c>
    </row>
    <row r="44" spans="1:9" x14ac:dyDescent="0.2">
      <c r="A44" s="14">
        <v>0</v>
      </c>
      <c r="B44" s="14" t="s">
        <v>81</v>
      </c>
      <c r="C44" s="15" t="s">
        <v>82</v>
      </c>
      <c r="D44" s="16">
        <v>5203909</v>
      </c>
      <c r="E44" s="16">
        <v>7203346</v>
      </c>
      <c r="F44" s="16">
        <v>6013635</v>
      </c>
      <c r="G44" s="16">
        <v>5742889.4800000004</v>
      </c>
      <c r="H44" s="17">
        <f t="shared" si="0"/>
        <v>-270745.51999999955</v>
      </c>
      <c r="I44" s="17">
        <f t="shared" si="1"/>
        <v>95.49780590275266</v>
      </c>
    </row>
    <row r="45" spans="1:9" ht="38.25" x14ac:dyDescent="0.2">
      <c r="A45" s="14">
        <v>0</v>
      </c>
      <c r="B45" s="14" t="s">
        <v>83</v>
      </c>
      <c r="C45" s="15" t="s">
        <v>84</v>
      </c>
      <c r="D45" s="16">
        <v>99700</v>
      </c>
      <c r="E45" s="16">
        <v>149500</v>
      </c>
      <c r="F45" s="16">
        <v>149500</v>
      </c>
      <c r="G45" s="16">
        <v>149500</v>
      </c>
      <c r="H45" s="17">
        <f t="shared" si="0"/>
        <v>0</v>
      </c>
      <c r="I45" s="17">
        <f t="shared" si="1"/>
        <v>100</v>
      </c>
    </row>
    <row r="46" spans="1:9" x14ac:dyDescent="0.2">
      <c r="A46" s="14">
        <v>1</v>
      </c>
      <c r="B46" s="14" t="s">
        <v>85</v>
      </c>
      <c r="C46" s="15" t="s">
        <v>86</v>
      </c>
      <c r="D46" s="16">
        <v>46699500</v>
      </c>
      <c r="E46" s="16">
        <v>47101063</v>
      </c>
      <c r="F46" s="16">
        <v>40816953</v>
      </c>
      <c r="G46" s="16">
        <v>44394600.580000028</v>
      </c>
      <c r="H46" s="17">
        <f t="shared" si="0"/>
        <v>3577647.580000028</v>
      </c>
      <c r="I46" s="17">
        <f t="shared" si="1"/>
        <v>108.7651020398314</v>
      </c>
    </row>
    <row r="47" spans="1:9" x14ac:dyDescent="0.2">
      <c r="A47" s="14">
        <v>1</v>
      </c>
      <c r="B47" s="14" t="s">
        <v>85</v>
      </c>
      <c r="C47" s="15" t="s">
        <v>87</v>
      </c>
      <c r="D47" s="16">
        <v>73959685</v>
      </c>
      <c r="E47" s="16">
        <v>85622830</v>
      </c>
      <c r="F47" s="16">
        <v>71607957</v>
      </c>
      <c r="G47" s="16">
        <v>74914859.060000032</v>
      </c>
      <c r="H47" s="17">
        <f t="shared" si="0"/>
        <v>3306902.0600000322</v>
      </c>
      <c r="I47" s="17">
        <f t="shared" si="1"/>
        <v>104.61806508458275</v>
      </c>
    </row>
  </sheetData>
  <mergeCells count="2">
    <mergeCell ref="B3:I3"/>
    <mergeCell ref="B5:I5"/>
  </mergeCells>
  <conditionalFormatting sqref="B8:B47">
    <cfRule type="expression" dxfId="7" priority="1" stopIfTrue="1">
      <formula>A8=1</formula>
    </cfRule>
  </conditionalFormatting>
  <conditionalFormatting sqref="C8:C47">
    <cfRule type="expression" dxfId="6" priority="2" stopIfTrue="1">
      <formula>A8=1</formula>
    </cfRule>
  </conditionalFormatting>
  <conditionalFormatting sqref="D8:D47">
    <cfRule type="expression" dxfId="5" priority="3" stopIfTrue="1">
      <formula>A8=1</formula>
    </cfRule>
  </conditionalFormatting>
  <conditionalFormatting sqref="E8:E47">
    <cfRule type="expression" dxfId="4" priority="4" stopIfTrue="1">
      <formula>A8=1</formula>
    </cfRule>
  </conditionalFormatting>
  <conditionalFormatting sqref="F8:F47">
    <cfRule type="expression" dxfId="3" priority="5" stopIfTrue="1">
      <formula>A8=1</formula>
    </cfRule>
  </conditionalFormatting>
  <conditionalFormatting sqref="G8:G47">
    <cfRule type="expression" dxfId="2" priority="6" stopIfTrue="1">
      <formula>A8=1</formula>
    </cfRule>
  </conditionalFormatting>
  <conditionalFormatting sqref="H8:H47">
    <cfRule type="expression" dxfId="1" priority="7" stopIfTrue="1">
      <formula>A8=1</formula>
    </cfRule>
  </conditionalFormatting>
  <conditionalFormatting sqref="I8:I47">
    <cfRule type="expression" dxfId="0" priority="8" stopIfTrue="1">
      <formula>A8=1</formula>
    </cfRule>
  </conditionalFormatting>
  <pageMargins left="0.32" right="0.33" top="0.39370078740157499" bottom="0.39370078740157499" header="0" footer="0"/>
  <pageSetup paperSize="9" scale="51" fitToHeight="7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2021-11-18T09:16:26Z</dcterms:created>
  <dcterms:modified xsi:type="dcterms:W3CDTF">2021-11-18T09:23:59Z</dcterms:modified>
</cp:coreProperties>
</file>