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0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H8" i="1"/>
  <c r="H9" i="1"/>
  <c r="H10" i="1"/>
  <c r="H11" i="1"/>
  <c r="H12" i="1"/>
  <c r="H13" i="1"/>
  <c r="H14" i="1"/>
  <c r="H15" i="1"/>
  <c r="H16" i="1"/>
  <c r="H17" i="1"/>
</calcChain>
</file>

<file path=xl/sharedStrings.xml><?xml version="1.0" encoding="utf-8"?>
<sst xmlns="http://schemas.openxmlformats.org/spreadsheetml/2006/main" count="31" uniqueCount="30">
  <si>
    <t>На 29.10.2021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</si>
  <si>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</si>
  <si>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</si>
  <si>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</si>
  <si>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</si>
  <si>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</si>
  <si>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</si>
  <si>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</si>
  <si>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</si>
  <si>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</si>
  <si>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</si>
  <si>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</si>
  <si>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</si>
  <si>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</si>
  <si>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</si>
  <si>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</si>
  <si>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</si>
  <si>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</si>
  <si>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</si>
  <si>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</si>
  <si>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</si>
  <si>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</si>
  <si>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25020100</t>
  </si>
  <si>
    <t>Благодійні внески, гранти та дарунки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</si>
  <si>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</si>
  <si>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</si>
  <si>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 </t>
  </si>
  <si>
    <t xml:space="preserve">Усього ( без урахування трансфертів) </t>
  </si>
  <si>
    <t xml:space="preserve">Усього </t>
  </si>
  <si>
    <t>Аналіз виконання плану по доходах спеціального фонду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</si>
</sst>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tabSelected="1" topLeftCell="B1" workbookViewId="0">
      <selection activeCell="K18" sqref="K18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7" width="9.85546875" style="5" bestFit="1" customWidth="1"/>
    <col min="8" max="8" width="10.42578125" style="5" bestFit="1" customWidth="1"/>
    <col min="9" max="9" width="9.28515625" style="5" bestFit="1" customWidth="1"/>
  </cols>
  <sheetData>
    <row r="2" spans="1:9" x14ac:dyDescent="0.2">
      <c r="B2" s="1"/>
      <c r="C2" s="9"/>
      <c r="D2" s="6"/>
      <c r="E2" s="6"/>
      <c r="F2" s="6"/>
      <c r="G2" s="6"/>
      <c r="H2" s="6"/>
      <c r="I2" s="6"/>
    </row>
    <row r="3" spans="1:9" ht="23.25" x14ac:dyDescent="0.35">
      <c r="B3" s="2" t="s">
        <v>29</v>
      </c>
      <c r="C3" s="3"/>
      <c r="D3" s="3"/>
      <c r="E3" s="3"/>
      <c r="F3" s="3"/>
      <c r="G3" s="3"/>
      <c r="H3" s="3"/>
      <c r="I3" s="3"/>
    </row>
    <row r="4" spans="1:9" x14ac:dyDescent="0.2">
      <c r="B4" s="1"/>
      <c r="C4" s="9"/>
      <c r="D4" s="6"/>
      <c r="E4" s="6"/>
      <c r="F4" s="6"/>
      <c r="G4" s="6"/>
      <c r="H4" s="6"/>
      <c r="I4" s="6"/>
    </row>
    <row r="5" spans="1:9" ht="18.75" x14ac:dyDescent="0.3">
      <c r="B5" s="4" t="s">
        <v>0</v>
      </c>
      <c r="C5" s="3"/>
      <c r="D5" s="3"/>
      <c r="E5" s="3"/>
      <c r="F5" s="3"/>
      <c r="G5" s="3"/>
      <c r="H5" s="3"/>
      <c r="I5" s="3"/>
    </row>
    <row r="6" spans="1:9" x14ac:dyDescent="0.2">
      <c r="D6" s="7"/>
      <c r="I6" s="5" t="s">
        <v>1</v>
      </c>
    </row>
    <row r="7" spans="1:9" ht="28.5" customHeight="1" x14ac:dyDescent="0.2">
      <c r="A7" s="10"/>
      <c r="B7" s="11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3" t="s">
        <v>7</v>
      </c>
      <c r="H7" s="13" t="s">
        <v>8</v>
      </c>
      <c r="I7" s="13" t="s">
        <v>9</v>
      </c>
    </row>
    <row r="8" spans="1:9" ht="51" x14ac:dyDescent="0.2">
      <c r="A8" s="14">
        <v>0</v>
      </c>
      <c r="B8" s="14" t="s">
        <v>10</v>
      </c>
      <c r="C8" s="15" t="s">
        <v>11</v>
      </c>
      <c r="D8" s="16">
        <v>15000</v>
      </c>
      <c r="E8" s="16">
        <v>15000</v>
      </c>
      <c r="F8" s="16">
        <v>15000</v>
      </c>
      <c r="G8" s="16">
        <v>9255.82</v>
      </c>
      <c r="H8" s="17">
        <f t="shared" ref="H8:H17" si="0">G8-F8</f>
        <v>-5744.18</v>
      </c>
      <c r="I8" s="17">
        <f t="shared" ref="I8:I17" si="1">IF(F8=0,0,G8/F8*100)</f>
        <v>61.705466666666666</v>
      </c>
    </row>
    <row r="9" spans="1:9" ht="38.25" x14ac:dyDescent="0.2">
      <c r="A9" s="14">
        <v>0</v>
      </c>
      <c r="B9" s="14" t="s">
        <v>12</v>
      </c>
      <c r="C9" s="15" t="s">
        <v>13</v>
      </c>
      <c r="D9" s="16">
        <v>25000</v>
      </c>
      <c r="E9" s="16">
        <v>25000</v>
      </c>
      <c r="F9" s="16">
        <v>25000</v>
      </c>
      <c r="G9" s="16">
        <v>162698.60999999999</v>
      </c>
      <c r="H9" s="17">
        <f t="shared" si="0"/>
        <v>137698.60999999999</v>
      </c>
      <c r="I9" s="17">
        <f t="shared" si="1"/>
        <v>650.7944399999999</v>
      </c>
    </row>
    <row r="10" spans="1:9" ht="38.25" x14ac:dyDescent="0.2">
      <c r="A10" s="14">
        <v>0</v>
      </c>
      <c r="B10" s="14" t="s">
        <v>14</v>
      </c>
      <c r="C10" s="15" t="s">
        <v>15</v>
      </c>
      <c r="D10" s="16">
        <v>0</v>
      </c>
      <c r="E10" s="16">
        <v>0</v>
      </c>
      <c r="F10" s="16">
        <v>0</v>
      </c>
      <c r="G10" s="16">
        <v>21477.47</v>
      </c>
      <c r="H10" s="17">
        <f t="shared" si="0"/>
        <v>21477.47</v>
      </c>
      <c r="I10" s="17">
        <f t="shared" si="1"/>
        <v>0</v>
      </c>
    </row>
    <row r="11" spans="1:9" ht="38.25" x14ac:dyDescent="0.2">
      <c r="A11" s="14">
        <v>0</v>
      </c>
      <c r="B11" s="14" t="s">
        <v>16</v>
      </c>
      <c r="C11" s="15" t="s">
        <v>17</v>
      </c>
      <c r="D11" s="16">
        <v>0</v>
      </c>
      <c r="E11" s="16">
        <v>0</v>
      </c>
      <c r="F11" s="16">
        <v>0</v>
      </c>
      <c r="G11" s="16">
        <v>229.5</v>
      </c>
      <c r="H11" s="17">
        <f t="shared" si="0"/>
        <v>229.5</v>
      </c>
      <c r="I11" s="17">
        <f t="shared" si="1"/>
        <v>0</v>
      </c>
    </row>
    <row r="12" spans="1:9" ht="25.5" x14ac:dyDescent="0.2">
      <c r="A12" s="14">
        <v>0</v>
      </c>
      <c r="B12" s="14" t="s">
        <v>18</v>
      </c>
      <c r="C12" s="15" t="s">
        <v>19</v>
      </c>
      <c r="D12" s="16">
        <v>650820</v>
      </c>
      <c r="E12" s="16">
        <v>659123</v>
      </c>
      <c r="F12" s="16">
        <v>549269.17000000004</v>
      </c>
      <c r="G12" s="16">
        <v>384194.2</v>
      </c>
      <c r="H12" s="17">
        <f t="shared" si="0"/>
        <v>-165074.97000000003</v>
      </c>
      <c r="I12" s="17">
        <f t="shared" si="1"/>
        <v>69.946434459447275</v>
      </c>
    </row>
    <row r="13" spans="1:9" ht="38.25" x14ac:dyDescent="0.2">
      <c r="A13" s="14">
        <v>0</v>
      </c>
      <c r="B13" s="14" t="s">
        <v>20</v>
      </c>
      <c r="C13" s="15" t="s">
        <v>21</v>
      </c>
      <c r="D13" s="16">
        <v>0</v>
      </c>
      <c r="E13" s="16">
        <v>0</v>
      </c>
      <c r="F13" s="16">
        <v>0</v>
      </c>
      <c r="G13" s="16">
        <v>599.36</v>
      </c>
      <c r="H13" s="17">
        <f t="shared" si="0"/>
        <v>599.36</v>
      </c>
      <c r="I13" s="17">
        <f t="shared" si="1"/>
        <v>0</v>
      </c>
    </row>
    <row r="14" spans="1:9" x14ac:dyDescent="0.2">
      <c r="A14" s="14">
        <v>0</v>
      </c>
      <c r="B14" s="14" t="s">
        <v>22</v>
      </c>
      <c r="C14" s="15" t="s">
        <v>23</v>
      </c>
      <c r="D14" s="16">
        <v>0</v>
      </c>
      <c r="E14" s="16">
        <v>122605.02</v>
      </c>
      <c r="F14" s="16">
        <v>102170.85</v>
      </c>
      <c r="G14" s="16">
        <v>122605.02</v>
      </c>
      <c r="H14" s="17">
        <f t="shared" si="0"/>
        <v>20434.169999999998</v>
      </c>
      <c r="I14" s="17">
        <f t="shared" si="1"/>
        <v>120</v>
      </c>
    </row>
    <row r="15" spans="1:9" ht="63.75" x14ac:dyDescent="0.2">
      <c r="A15" s="14">
        <v>0</v>
      </c>
      <c r="B15" s="14" t="s">
        <v>24</v>
      </c>
      <c r="C15" s="15" t="s">
        <v>25</v>
      </c>
      <c r="D15" s="16">
        <v>0</v>
      </c>
      <c r="E15" s="16">
        <v>0</v>
      </c>
      <c r="F15" s="16">
        <v>0</v>
      </c>
      <c r="G15" s="16">
        <v>11000</v>
      </c>
      <c r="H15" s="17">
        <f t="shared" si="0"/>
        <v>11000</v>
      </c>
      <c r="I15" s="17">
        <f t="shared" si="1"/>
        <v>0</v>
      </c>
    </row>
    <row r="16" spans="1:9" x14ac:dyDescent="0.2">
      <c r="A16" s="14">
        <v>1</v>
      </c>
      <c r="B16" s="14" t="s">
        <v>26</v>
      </c>
      <c r="C16" s="15" t="s">
        <v>27</v>
      </c>
      <c r="D16" s="16">
        <v>690820</v>
      </c>
      <c r="E16" s="16">
        <v>821728.02</v>
      </c>
      <c r="F16" s="16">
        <v>691440.02</v>
      </c>
      <c r="G16" s="16">
        <v>712059.98</v>
      </c>
      <c r="H16" s="17">
        <f t="shared" si="0"/>
        <v>20619.959999999963</v>
      </c>
      <c r="I16" s="17">
        <f t="shared" si="1"/>
        <v>102.98217624140413</v>
      </c>
    </row>
    <row r="17" spans="1:9" x14ac:dyDescent="0.2">
      <c r="A17" s="14">
        <v>1</v>
      </c>
      <c r="B17" s="14" t="s">
        <v>26</v>
      </c>
      <c r="C17" s="15" t="s">
        <v>28</v>
      </c>
      <c r="D17" s="16">
        <v>690820</v>
      </c>
      <c r="E17" s="16">
        <v>821728.02</v>
      </c>
      <c r="F17" s="16">
        <v>691440.02</v>
      </c>
      <c r="G17" s="16">
        <v>712059.98</v>
      </c>
      <c r="H17" s="17">
        <f t="shared" si="0"/>
        <v>20619.959999999963</v>
      </c>
      <c r="I17" s="17">
        <f t="shared" si="1"/>
        <v>102.98217624140413</v>
      </c>
    </row>
  </sheetData>
  <mergeCells count="2">
    <mergeCell ref="B3:I3"/>
    <mergeCell ref="B5:I5"/>
  </mergeCells>
  <conditionalFormatting sqref="B8:B17">
    <cfRule type="expression" dxfId="7" priority="1" stopIfTrue="1">
      <formula>A8=1</formula>
    </cfRule>
  </conditionalFormatting>
  <conditionalFormatting sqref="C8:C17">
    <cfRule type="expression" dxfId="6" priority="2" stopIfTrue="1">
      <formula>A8=1</formula>
    </cfRule>
  </conditionalFormatting>
  <conditionalFormatting sqref="D8:D17">
    <cfRule type="expression" dxfId="5" priority="3" stopIfTrue="1">
      <formula>A8=1</formula>
    </cfRule>
  </conditionalFormatting>
  <conditionalFormatting sqref="E8:E17">
    <cfRule type="expression" dxfId="4" priority="4" stopIfTrue="1">
      <formula>A8=1</formula>
    </cfRule>
  </conditionalFormatting>
  <conditionalFormatting sqref="F8:F17">
    <cfRule type="expression" dxfId="3" priority="5" stopIfTrue="1">
      <formula>A8=1</formula>
    </cfRule>
  </conditionalFormatting>
  <conditionalFormatting sqref="G8:G17">
    <cfRule type="expression" dxfId="2" priority="6" stopIfTrue="1">
      <formula>A8=1</formula>
    </cfRule>
  </conditionalFormatting>
  <conditionalFormatting sqref="H8:H17">
    <cfRule type="expression" dxfId="1" priority="7" stopIfTrue="1">
      <formula>A8=1</formula>
    </cfRule>
  </conditionalFormatting>
  <conditionalFormatting sqref="I8:I17">
    <cfRule type="expression" dxfId="0" priority="8" stopIfTrue="1">
      <formula>A8=1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2021-11-18T09:24:10Z</dcterms:created>
  <dcterms:modified xsi:type="dcterms:W3CDTF">2021-11-18T09:25:38Z</dcterms:modified>
</cp:coreProperties>
</file>