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 tabRatio="92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<sst xmlns="http://schemas.openxmlformats.org/spreadsheetml/2006/main" count="52" uniqueCount="52">
  <si>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</si>
  <si>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</si>
  <si>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</si>
  <si>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</si>
  <si>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</si>
  <si>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</si>
  <si>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</si>
  <si>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</si>
  <si>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</si>
  <si>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</si>
  <si>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</si>
  <si>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</si>
  <si>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</si>
  <si>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</si>
  <si>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</si>
  <si>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</si>
  <si>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</si>
  <si>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</si>
  <si>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</si>
  <si>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</si>
  <si>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</si>
  <si>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</si>
  <si>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</si>
  <si>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</si>
  <si>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</si>
  <si>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</si>
  <si>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</si>
  <si>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</si>
  <si>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</si>
  <si>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</si>
  <si>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</si>
  <si>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</si>
  <si>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</si>
  <si>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</si>
  <si>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</si>
  <si>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</si>
  <si>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</si>
  <si>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2281</t>
  </si>
  <si>
    <t>Дослідження і розробки, окремі заходи розвитку по реалізації державних (регіональних) програм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</si>
  <si>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</si>
  <si>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</si>
  <si>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</si>
  <si>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</si>
  <si>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</si>
  <si>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</si>
  <si>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3160</t>
  </si>
  <si>
    <t>Придбання землі та нематеріальних активів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</si>
  <si>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</si>
  <si>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</si>
  <si>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</si>
  <si>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</si>
  <si>
    <t>Аналіз фінансування установ по спец .фонду бюджету за еконогмічною класифікацією станом на 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</si>
</sst>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M31" sqref="M31"/>
    </sheetView>
  </sheetViews>
  <sheetFormatPr defaultRowHeight="12.75" x14ac:dyDescent="0.2"/>
  <cols>
    <col min="1" max="1" width="0" style="1" hidden="1" customWidth="1"/>
    <col min="2" max="2" width="8.5703125" style="9" customWidth="1"/>
    <col min="3" max="3" width="50.7109375" style="7" customWidth="1"/>
    <col min="4" max="4" width="14.5703125" style="1" customWidth="1"/>
    <col min="5" max="5" width="14.7109375" style="1" customWidth="1"/>
    <col min="6" max="6" width="14.85546875" style="1" customWidth="1"/>
    <col min="7" max="7" width="17.28515625" style="1" customWidth="1"/>
    <col min="8" max="8" width="13.7109375" style="1" customWidth="1"/>
    <col min="9" max="9" width="15.7109375" style="1" customWidth="1"/>
    <col min="10" max="10" width="15" style="1" customWidth="1"/>
    <col min="11" max="11" width="14.7109375" style="1" customWidth="1"/>
    <col min="12" max="12" width="14.85546875" style="1" customWidth="1"/>
    <col min="13" max="13" width="14.42578125" style="1" customWidth="1"/>
    <col min="14" max="14" width="11.42578125" style="1" customWidth="1"/>
    <col min="15" max="15" width="14.7109375" style="1" customWidth="1"/>
    <col min="16" max="16" width="13.28515625" style="1" customWidth="1"/>
    <col min="17" max="17" width="12.42578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17</v>
      </c>
      <c r="C1" s="20"/>
      <c r="D1" s="20"/>
      <c r="E1" s="20"/>
    </row>
    <row r="2" spans="1:18" ht="18" x14ac:dyDescent="0.25">
      <c r="B2" s="18" t="s">
        <v>51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76.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19</v>
      </c>
      <c r="C7" s="15" t="s">
        <v>20</v>
      </c>
      <c r="D7" s="16">
        <v>38500</v>
      </c>
      <c r="E7" s="16">
        <v>38500</v>
      </c>
      <c r="F7" s="16">
        <v>32083.333333333328</v>
      </c>
      <c r="G7" s="16">
        <v>0</v>
      </c>
      <c r="H7" s="16">
        <v>0</v>
      </c>
      <c r="I7" s="16">
        <v>27262</v>
      </c>
      <c r="J7" s="16">
        <v>0</v>
      </c>
      <c r="K7" s="16">
        <v>0</v>
      </c>
      <c r="L7" s="17">
        <f t="shared" ref="L7:L22" si="0">F7-G7</f>
        <v>32083.333333333328</v>
      </c>
      <c r="M7" s="17">
        <f t="shared" ref="M7:M22" si="1">E7-G7</f>
        <v>38500</v>
      </c>
      <c r="N7" s="17">
        <f t="shared" ref="N7:N22" si="2">IF(F7=0,0,(G7/F7)*100)</f>
        <v>0</v>
      </c>
      <c r="O7" s="17">
        <f t="shared" ref="O7:O22" si="3">E7-I7</f>
        <v>11238</v>
      </c>
      <c r="P7" s="17">
        <f t="shared" ref="P7:P22" si="4">F7-I7</f>
        <v>4821.3333333333285</v>
      </c>
      <c r="Q7" s="17">
        <f t="shared" ref="Q7:Q22" si="5">IF(F7=0,0,(I7/F7)*100)</f>
        <v>84.972467532467547</v>
      </c>
      <c r="R7" s="6"/>
    </row>
    <row r="8" spans="1:18" x14ac:dyDescent="0.2">
      <c r="A8" s="13">
        <v>0</v>
      </c>
      <c r="B8" s="14" t="s">
        <v>21</v>
      </c>
      <c r="C8" s="15" t="s">
        <v>22</v>
      </c>
      <c r="D8" s="16">
        <v>8148</v>
      </c>
      <c r="E8" s="16">
        <v>8148</v>
      </c>
      <c r="F8" s="16">
        <v>6790</v>
      </c>
      <c r="G8" s="16">
        <v>0</v>
      </c>
      <c r="H8" s="16">
        <v>0</v>
      </c>
      <c r="I8" s="16">
        <v>5997.64</v>
      </c>
      <c r="J8" s="16">
        <v>0</v>
      </c>
      <c r="K8" s="16">
        <v>0</v>
      </c>
      <c r="L8" s="17">
        <f t="shared" si="0"/>
        <v>6790</v>
      </c>
      <c r="M8" s="17">
        <f t="shared" si="1"/>
        <v>8148</v>
      </c>
      <c r="N8" s="17">
        <f t="shared" si="2"/>
        <v>0</v>
      </c>
      <c r="O8" s="17">
        <f t="shared" si="3"/>
        <v>2150.3599999999997</v>
      </c>
      <c r="P8" s="17">
        <f t="shared" si="4"/>
        <v>792.35999999999967</v>
      </c>
      <c r="Q8" s="17">
        <f t="shared" si="5"/>
        <v>88.33048600883653</v>
      </c>
      <c r="R8" s="6"/>
    </row>
    <row r="9" spans="1:18" x14ac:dyDescent="0.2">
      <c r="A9" s="13">
        <v>0</v>
      </c>
      <c r="B9" s="14" t="s">
        <v>23</v>
      </c>
      <c r="C9" s="15" t="s">
        <v>24</v>
      </c>
      <c r="D9" s="16">
        <v>31742</v>
      </c>
      <c r="E9" s="16">
        <v>110401.08</v>
      </c>
      <c r="F9" s="16">
        <v>96167.566666666666</v>
      </c>
      <c r="G9" s="16">
        <v>10200</v>
      </c>
      <c r="H9" s="16">
        <v>0</v>
      </c>
      <c r="I9" s="16">
        <v>91878.52</v>
      </c>
      <c r="J9" s="16">
        <v>0</v>
      </c>
      <c r="K9" s="16">
        <v>0</v>
      </c>
      <c r="L9" s="17">
        <f t="shared" si="0"/>
        <v>85967.566666666666</v>
      </c>
      <c r="M9" s="17">
        <f t="shared" si="1"/>
        <v>100201.08</v>
      </c>
      <c r="N9" s="17">
        <f t="shared" si="2"/>
        <v>10.606486525082781</v>
      </c>
      <c r="O9" s="17">
        <f t="shared" si="3"/>
        <v>18522.559999999998</v>
      </c>
      <c r="P9" s="17">
        <f t="shared" si="4"/>
        <v>4289.0466666666616</v>
      </c>
      <c r="Q9" s="17">
        <f t="shared" si="5"/>
        <v>95.540027874955769</v>
      </c>
      <c r="R9" s="6"/>
    </row>
    <row r="10" spans="1:18" x14ac:dyDescent="0.2">
      <c r="A10" s="13">
        <v>0</v>
      </c>
      <c r="B10" s="14" t="s">
        <v>25</v>
      </c>
      <c r="C10" s="15" t="s">
        <v>26</v>
      </c>
      <c r="D10" s="16">
        <v>573420</v>
      </c>
      <c r="E10" s="16">
        <v>610623.37999999989</v>
      </c>
      <c r="F10" s="16">
        <v>508852.81666666665</v>
      </c>
      <c r="G10" s="16">
        <v>0</v>
      </c>
      <c r="H10" s="16">
        <v>0</v>
      </c>
      <c r="I10" s="16">
        <v>265998.13</v>
      </c>
      <c r="J10" s="16">
        <v>0</v>
      </c>
      <c r="K10" s="16">
        <v>0</v>
      </c>
      <c r="L10" s="17">
        <f t="shared" si="0"/>
        <v>508852.81666666665</v>
      </c>
      <c r="M10" s="17">
        <f t="shared" si="1"/>
        <v>610623.37999999989</v>
      </c>
      <c r="N10" s="17">
        <f t="shared" si="2"/>
        <v>0</v>
      </c>
      <c r="O10" s="17">
        <f t="shared" si="3"/>
        <v>344625.24999999988</v>
      </c>
      <c r="P10" s="17">
        <f t="shared" si="4"/>
        <v>242854.68666666665</v>
      </c>
      <c r="Q10" s="17">
        <f t="shared" si="5"/>
        <v>52.274080301347126</v>
      </c>
      <c r="R10" s="6"/>
    </row>
    <row r="11" spans="1:18" x14ac:dyDescent="0.2">
      <c r="A11" s="13">
        <v>0</v>
      </c>
      <c r="B11" s="14" t="s">
        <v>27</v>
      </c>
      <c r="C11" s="15" t="s">
        <v>28</v>
      </c>
      <c r="D11" s="16">
        <v>16530</v>
      </c>
      <c r="E11" s="16">
        <v>16693</v>
      </c>
      <c r="F11" s="16">
        <v>16410.833333333332</v>
      </c>
      <c r="G11" s="16">
        <v>0</v>
      </c>
      <c r="H11" s="16">
        <v>0</v>
      </c>
      <c r="I11" s="16">
        <v>1263</v>
      </c>
      <c r="J11" s="16">
        <v>0</v>
      </c>
      <c r="K11" s="16">
        <v>0</v>
      </c>
      <c r="L11" s="17">
        <f t="shared" si="0"/>
        <v>16410.833333333332</v>
      </c>
      <c r="M11" s="17">
        <f t="shared" si="1"/>
        <v>16693</v>
      </c>
      <c r="N11" s="17">
        <f t="shared" si="2"/>
        <v>0</v>
      </c>
      <c r="O11" s="17">
        <f t="shared" si="3"/>
        <v>15430</v>
      </c>
      <c r="P11" s="17">
        <f t="shared" si="4"/>
        <v>15147.833333333332</v>
      </c>
      <c r="Q11" s="17">
        <f t="shared" si="5"/>
        <v>7.6961356827299046</v>
      </c>
      <c r="R11" s="6"/>
    </row>
    <row r="12" spans="1:18" x14ac:dyDescent="0.2">
      <c r="A12" s="13">
        <v>0</v>
      </c>
      <c r="B12" s="14" t="s">
        <v>29</v>
      </c>
      <c r="C12" s="15" t="s">
        <v>30</v>
      </c>
      <c r="D12" s="16">
        <v>900</v>
      </c>
      <c r="E12" s="16">
        <v>737</v>
      </c>
      <c r="F12" s="16">
        <v>614.16666666666674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614.16666666666674</v>
      </c>
      <c r="M12" s="17">
        <f t="shared" si="1"/>
        <v>737</v>
      </c>
      <c r="N12" s="17">
        <f t="shared" si="2"/>
        <v>0</v>
      </c>
      <c r="O12" s="17">
        <f t="shared" si="3"/>
        <v>737</v>
      </c>
      <c r="P12" s="17">
        <f t="shared" si="4"/>
        <v>614.16666666666674</v>
      </c>
      <c r="Q12" s="17">
        <f t="shared" si="5"/>
        <v>0</v>
      </c>
      <c r="R12" s="6"/>
    </row>
    <row r="13" spans="1:18" x14ac:dyDescent="0.2">
      <c r="A13" s="13">
        <v>0</v>
      </c>
      <c r="B13" s="14" t="s">
        <v>31</v>
      </c>
      <c r="C13" s="15" t="s">
        <v>32</v>
      </c>
      <c r="D13" s="16">
        <v>481</v>
      </c>
      <c r="E13" s="16">
        <v>481</v>
      </c>
      <c r="F13" s="16">
        <v>400.83333333333331</v>
      </c>
      <c r="G13" s="16">
        <v>0</v>
      </c>
      <c r="H13" s="16">
        <v>0</v>
      </c>
      <c r="I13" s="16">
        <v>147.76</v>
      </c>
      <c r="J13" s="16">
        <v>0</v>
      </c>
      <c r="K13" s="16">
        <v>0</v>
      </c>
      <c r="L13" s="17">
        <f t="shared" si="0"/>
        <v>400.83333333333331</v>
      </c>
      <c r="M13" s="17">
        <f t="shared" si="1"/>
        <v>481</v>
      </c>
      <c r="N13" s="17">
        <f t="shared" si="2"/>
        <v>0</v>
      </c>
      <c r="O13" s="17">
        <f t="shared" si="3"/>
        <v>333.24</v>
      </c>
      <c r="P13" s="17">
        <f t="shared" si="4"/>
        <v>253.07333333333332</v>
      </c>
      <c r="Q13" s="17">
        <f t="shared" si="5"/>
        <v>36.863201663201664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8542</v>
      </c>
      <c r="E14" s="16">
        <v>9022</v>
      </c>
      <c r="F14" s="16">
        <v>7518.3333333333321</v>
      </c>
      <c r="G14" s="16">
        <v>0</v>
      </c>
      <c r="H14" s="16">
        <v>0</v>
      </c>
      <c r="I14" s="16">
        <v>4981.9799999999996</v>
      </c>
      <c r="J14" s="16">
        <v>0</v>
      </c>
      <c r="K14" s="16">
        <v>0</v>
      </c>
      <c r="L14" s="17">
        <f t="shared" si="0"/>
        <v>7518.3333333333321</v>
      </c>
      <c r="M14" s="17">
        <f t="shared" si="1"/>
        <v>9022</v>
      </c>
      <c r="N14" s="17">
        <f t="shared" si="2"/>
        <v>0</v>
      </c>
      <c r="O14" s="17">
        <f t="shared" si="3"/>
        <v>4040.0200000000004</v>
      </c>
      <c r="P14" s="17">
        <f t="shared" si="4"/>
        <v>2536.3533333333326</v>
      </c>
      <c r="Q14" s="17">
        <f t="shared" si="5"/>
        <v>66.264420305918875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12557</v>
      </c>
      <c r="E15" s="16">
        <v>12077</v>
      </c>
      <c r="F15" s="16">
        <v>10064.166666666666</v>
      </c>
      <c r="G15" s="16">
        <v>0</v>
      </c>
      <c r="H15" s="16">
        <v>0</v>
      </c>
      <c r="I15" s="16">
        <v>3376.76</v>
      </c>
      <c r="J15" s="16">
        <v>0</v>
      </c>
      <c r="K15" s="16">
        <v>0</v>
      </c>
      <c r="L15" s="17">
        <f t="shared" si="0"/>
        <v>10064.166666666666</v>
      </c>
      <c r="M15" s="17">
        <f t="shared" si="1"/>
        <v>12077</v>
      </c>
      <c r="N15" s="17">
        <f t="shared" si="2"/>
        <v>0</v>
      </c>
      <c r="O15" s="17">
        <f t="shared" si="3"/>
        <v>8700.24</v>
      </c>
      <c r="P15" s="17">
        <f t="shared" si="4"/>
        <v>6687.4066666666658</v>
      </c>
      <c r="Q15" s="17">
        <f t="shared" si="5"/>
        <v>33.552306036267289</v>
      </c>
      <c r="R15" s="6"/>
    </row>
    <row r="16" spans="1:18" ht="28.5" customHeight="1" x14ac:dyDescent="0.2">
      <c r="A16" s="13">
        <v>0</v>
      </c>
      <c r="B16" s="14" t="s">
        <v>37</v>
      </c>
      <c r="C16" s="15" t="s">
        <v>38</v>
      </c>
      <c r="D16" s="16">
        <v>0</v>
      </c>
      <c r="E16" s="16">
        <v>48884</v>
      </c>
      <c r="F16" s="16">
        <v>48884</v>
      </c>
      <c r="G16" s="16">
        <v>12221</v>
      </c>
      <c r="H16" s="16">
        <v>0</v>
      </c>
      <c r="I16" s="16">
        <v>12221</v>
      </c>
      <c r="J16" s="16">
        <v>0</v>
      </c>
      <c r="K16" s="16">
        <v>0</v>
      </c>
      <c r="L16" s="17">
        <f t="shared" si="0"/>
        <v>36663</v>
      </c>
      <c r="M16" s="17">
        <f t="shared" si="1"/>
        <v>36663</v>
      </c>
      <c r="N16" s="17">
        <f t="shared" si="2"/>
        <v>25</v>
      </c>
      <c r="O16" s="17">
        <f t="shared" si="3"/>
        <v>36663</v>
      </c>
      <c r="P16" s="17">
        <f t="shared" si="4"/>
        <v>36663</v>
      </c>
      <c r="Q16" s="17">
        <f t="shared" si="5"/>
        <v>25</v>
      </c>
      <c r="R16" s="6"/>
    </row>
    <row r="17" spans="1:18" ht="27" customHeight="1" x14ac:dyDescent="0.2">
      <c r="A17" s="13">
        <v>0</v>
      </c>
      <c r="B17" s="14" t="s">
        <v>39</v>
      </c>
      <c r="C17" s="15" t="s">
        <v>40</v>
      </c>
      <c r="D17" s="16">
        <v>1246558</v>
      </c>
      <c r="E17" s="16">
        <v>3957725.34</v>
      </c>
      <c r="F17" s="16">
        <v>3353221.45</v>
      </c>
      <c r="G17" s="16">
        <v>2263450.16</v>
      </c>
      <c r="H17" s="16">
        <v>0</v>
      </c>
      <c r="I17" s="16">
        <v>2321140.5</v>
      </c>
      <c r="J17" s="16">
        <v>19001</v>
      </c>
      <c r="K17" s="16">
        <v>0</v>
      </c>
      <c r="L17" s="17">
        <f t="shared" si="0"/>
        <v>1089771.29</v>
      </c>
      <c r="M17" s="17">
        <f t="shared" si="1"/>
        <v>1694275.1799999997</v>
      </c>
      <c r="N17" s="17">
        <f t="shared" si="2"/>
        <v>67.500765867998368</v>
      </c>
      <c r="O17" s="17">
        <f t="shared" si="3"/>
        <v>1636584.8399999999</v>
      </c>
      <c r="P17" s="17">
        <f t="shared" si="4"/>
        <v>1032080.9500000002</v>
      </c>
      <c r="Q17" s="17">
        <f t="shared" si="5"/>
        <v>69.221211143093456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0</v>
      </c>
      <c r="E18" s="16">
        <v>3649274</v>
      </c>
      <c r="F18" s="16">
        <v>1614274</v>
      </c>
      <c r="G18" s="16">
        <v>196858.15</v>
      </c>
      <c r="H18" s="16">
        <v>0</v>
      </c>
      <c r="I18" s="16">
        <v>196858.15</v>
      </c>
      <c r="J18" s="16">
        <v>0</v>
      </c>
      <c r="K18" s="16">
        <v>0</v>
      </c>
      <c r="L18" s="17">
        <f t="shared" si="0"/>
        <v>1417415.85</v>
      </c>
      <c r="M18" s="17">
        <f t="shared" si="1"/>
        <v>3452415.85</v>
      </c>
      <c r="N18" s="17">
        <f t="shared" si="2"/>
        <v>12.194841148404793</v>
      </c>
      <c r="O18" s="17">
        <f t="shared" si="3"/>
        <v>3452415.85</v>
      </c>
      <c r="P18" s="17">
        <f t="shared" si="4"/>
        <v>1417415.85</v>
      </c>
      <c r="Q18" s="17">
        <f t="shared" si="5"/>
        <v>12.194841148404793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0</v>
      </c>
      <c r="E19" s="16">
        <v>1320532</v>
      </c>
      <c r="F19" s="16">
        <v>1320532</v>
      </c>
      <c r="G19" s="16">
        <v>496038.80000000005</v>
      </c>
      <c r="H19" s="16">
        <v>0</v>
      </c>
      <c r="I19" s="16">
        <v>496038.80000000005</v>
      </c>
      <c r="J19" s="16">
        <v>0</v>
      </c>
      <c r="K19" s="16">
        <v>0</v>
      </c>
      <c r="L19" s="17">
        <f t="shared" si="0"/>
        <v>824493.2</v>
      </c>
      <c r="M19" s="17">
        <f t="shared" si="1"/>
        <v>824493.2</v>
      </c>
      <c r="N19" s="17">
        <f t="shared" si="2"/>
        <v>37.563557717647136</v>
      </c>
      <c r="O19" s="17">
        <f t="shared" si="3"/>
        <v>824493.2</v>
      </c>
      <c r="P19" s="17">
        <f t="shared" si="4"/>
        <v>824493.2</v>
      </c>
      <c r="Q19" s="17">
        <f t="shared" si="5"/>
        <v>37.563557717647136</v>
      </c>
      <c r="R19" s="6"/>
    </row>
    <row r="20" spans="1:18" x14ac:dyDescent="0.2">
      <c r="A20" s="13">
        <v>0</v>
      </c>
      <c r="B20" s="14" t="s">
        <v>45</v>
      </c>
      <c r="C20" s="15" t="s">
        <v>46</v>
      </c>
      <c r="D20" s="16">
        <v>0</v>
      </c>
      <c r="E20" s="16">
        <v>28900</v>
      </c>
      <c r="F20" s="16">
        <v>28900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28900</v>
      </c>
      <c r="M20" s="17">
        <f t="shared" si="1"/>
        <v>28900</v>
      </c>
      <c r="N20" s="17">
        <f t="shared" si="2"/>
        <v>0</v>
      </c>
      <c r="O20" s="17">
        <f t="shared" si="3"/>
        <v>28900</v>
      </c>
      <c r="P20" s="17">
        <f t="shared" si="4"/>
        <v>28900</v>
      </c>
      <c r="Q20" s="17">
        <f t="shared" si="5"/>
        <v>0</v>
      </c>
      <c r="R20" s="6"/>
    </row>
    <row r="21" spans="1:18" ht="25.5" x14ac:dyDescent="0.2">
      <c r="A21" s="13">
        <v>0</v>
      </c>
      <c r="B21" s="14" t="s">
        <v>47</v>
      </c>
      <c r="C21" s="15" t="s">
        <v>48</v>
      </c>
      <c r="D21" s="16">
        <v>0</v>
      </c>
      <c r="E21" s="16">
        <v>5275275</v>
      </c>
      <c r="F21" s="16">
        <v>5275275</v>
      </c>
      <c r="G21" s="16">
        <v>24000</v>
      </c>
      <c r="H21" s="16">
        <v>0</v>
      </c>
      <c r="I21" s="16">
        <v>24000</v>
      </c>
      <c r="J21" s="16">
        <v>0</v>
      </c>
      <c r="K21" s="16">
        <v>0</v>
      </c>
      <c r="L21" s="17">
        <f t="shared" si="0"/>
        <v>5251275</v>
      </c>
      <c r="M21" s="17">
        <f t="shared" si="1"/>
        <v>5251275</v>
      </c>
      <c r="N21" s="17">
        <f t="shared" si="2"/>
        <v>0.45495258541023925</v>
      </c>
      <c r="O21" s="17">
        <f t="shared" si="3"/>
        <v>5251275</v>
      </c>
      <c r="P21" s="17">
        <f t="shared" si="4"/>
        <v>5251275</v>
      </c>
      <c r="Q21" s="17">
        <f t="shared" si="5"/>
        <v>0.45495258541023925</v>
      </c>
      <c r="R21" s="6"/>
    </row>
    <row r="22" spans="1:18" x14ac:dyDescent="0.2">
      <c r="A22" s="13">
        <v>1</v>
      </c>
      <c r="B22" s="14" t="s">
        <v>49</v>
      </c>
      <c r="C22" s="15" t="s">
        <v>50</v>
      </c>
      <c r="D22" s="16">
        <v>1937378</v>
      </c>
      <c r="E22" s="16">
        <v>15087272.800000001</v>
      </c>
      <c r="F22" s="16">
        <v>12319988.5</v>
      </c>
      <c r="G22" s="16">
        <v>3002768.11</v>
      </c>
      <c r="H22" s="16">
        <v>0</v>
      </c>
      <c r="I22" s="16">
        <v>3451164.2399999998</v>
      </c>
      <c r="J22" s="16">
        <v>19001</v>
      </c>
      <c r="K22" s="16">
        <v>0</v>
      </c>
      <c r="L22" s="17">
        <f t="shared" si="0"/>
        <v>9317220.3900000006</v>
      </c>
      <c r="M22" s="17">
        <f t="shared" si="1"/>
        <v>12084504.690000001</v>
      </c>
      <c r="N22" s="17">
        <f t="shared" si="2"/>
        <v>24.373140526876302</v>
      </c>
      <c r="O22" s="17">
        <f t="shared" si="3"/>
        <v>11636108.560000001</v>
      </c>
      <c r="P22" s="17">
        <f t="shared" si="4"/>
        <v>8868824.2599999998</v>
      </c>
      <c r="Q22" s="17">
        <f t="shared" si="5"/>
        <v>28.012722901486477</v>
      </c>
      <c r="R22" s="6"/>
    </row>
    <row r="24" spans="1:18" x14ac:dyDescent="0.2">
      <c r="B24" s="10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32" spans="1:18" hidden="1" x14ac:dyDescent="0.2"/>
  </sheetData>
  <mergeCells count="3">
    <mergeCell ref="B2:Q2"/>
    <mergeCell ref="B3:Q3"/>
    <mergeCell ref="B1:E1"/>
  </mergeCells>
  <conditionalFormatting sqref="B7:B22">
    <cfRule type="expression" dxfId="31" priority="17" stopIfTrue="1">
      <formula>A7=1</formula>
    </cfRule>
  </conditionalFormatting>
  <conditionalFormatting sqref="C7:C22">
    <cfRule type="expression" dxfId="30" priority="18" stopIfTrue="1">
      <formula>A7=1</formula>
    </cfRule>
  </conditionalFormatting>
  <conditionalFormatting sqref="D7:D22">
    <cfRule type="expression" dxfId="29" priority="19" stopIfTrue="1">
      <formula>A7=1</formula>
    </cfRule>
  </conditionalFormatting>
  <conditionalFormatting sqref="E7:E22">
    <cfRule type="expression" dxfId="28" priority="20" stopIfTrue="1">
      <formula>A7=1</formula>
    </cfRule>
  </conditionalFormatting>
  <conditionalFormatting sqref="F7:F22">
    <cfRule type="expression" dxfId="27" priority="21" stopIfTrue="1">
      <formula>A7=1</formula>
    </cfRule>
  </conditionalFormatting>
  <conditionalFormatting sqref="G7:G22">
    <cfRule type="expression" dxfId="26" priority="22" stopIfTrue="1">
      <formula>A7=1</formula>
    </cfRule>
  </conditionalFormatting>
  <conditionalFormatting sqref="H7:H22">
    <cfRule type="expression" dxfId="25" priority="23" stopIfTrue="1">
      <formula>A7=1</formula>
    </cfRule>
  </conditionalFormatting>
  <conditionalFormatting sqref="I7:I22">
    <cfRule type="expression" dxfId="24" priority="24" stopIfTrue="1">
      <formula>A7=1</formula>
    </cfRule>
  </conditionalFormatting>
  <conditionalFormatting sqref="J7:J22">
    <cfRule type="expression" dxfId="23" priority="25" stopIfTrue="1">
      <formula>A7=1</formula>
    </cfRule>
  </conditionalFormatting>
  <conditionalFormatting sqref="K7:K22">
    <cfRule type="expression" dxfId="22" priority="26" stopIfTrue="1">
      <formula>A7=1</formula>
    </cfRule>
  </conditionalFormatting>
  <conditionalFormatting sqref="L7:L22">
    <cfRule type="expression" dxfId="21" priority="27" stopIfTrue="1">
      <formula>A7=1</formula>
    </cfRule>
  </conditionalFormatting>
  <conditionalFormatting sqref="M7:M22">
    <cfRule type="expression" dxfId="20" priority="28" stopIfTrue="1">
      <formula>A7=1</formula>
    </cfRule>
  </conditionalFormatting>
  <conditionalFormatting sqref="N7:N22">
    <cfRule type="expression" dxfId="19" priority="29" stopIfTrue="1">
      <formula>A7=1</formula>
    </cfRule>
  </conditionalFormatting>
  <conditionalFormatting sqref="O7:O22">
    <cfRule type="expression" dxfId="18" priority="30" stopIfTrue="1">
      <formula>A7=1</formula>
    </cfRule>
  </conditionalFormatting>
  <conditionalFormatting sqref="P7:P22">
    <cfRule type="expression" dxfId="17" priority="31" stopIfTrue="1">
      <formula>A7=1</formula>
    </cfRule>
  </conditionalFormatting>
  <conditionalFormatting sqref="Q7:Q22">
    <cfRule type="expression" dxfId="16" priority="32" stopIfTrue="1">
      <formula>A7=1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6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2021-11-18T10:01:48Z</cp:lastPrinted>
  <dcterms:created xsi:type="dcterms:W3CDTF">2021-11-18T09:34:34Z</dcterms:created>
  <dcterms:modified xsi:type="dcterms:W3CDTF">2021-11-18T10:01:50Z</dcterms:modified>
</cp:coreProperties>
</file>