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</calcChain>
</file>

<file path=xl/sharedStrings.xml><?xml version="1.0" encoding="utf-8"?>
<sst xmlns="http://schemas.openxmlformats.org/spreadsheetml/2006/main" count="58" uniqueCount="58">
  <si>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</si>
  <si>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</si>
  <si>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</si>
  <si>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</si>
  <si>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</si>
  <si>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</si>
  <si>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</si>
  <si>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</si>
  <si>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</si>
  <si>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</si>
  <si>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</si>
  <si>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</si>
  <si>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</si>
  <si>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</si>
  <si>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</si>
  <si>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</si>
  <si>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</si>
  <si>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30.09.2021</t>
  </si>
  <si>
    <t>Бюджет Мiшково-Погорiлiвської сiльської територiальної громади</t>
  </si>
  <si>
    <t>Загальний фонд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</si>
  <si>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</si>
  <si>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</si>
  <si>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</si>
  <si>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</si>
  <si>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</si>
  <si>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</si>
  <si>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</si>
  <si>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</si>
  <si>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</si>
  <si>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</si>
  <si>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</si>
  <si>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</si>
  <si>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</si>
  <si>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</si>
  <si>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</si>
  <si>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</si>
  <si>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</si>
  <si>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</si>
  <si>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</si>
  <si>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</si>
  <si>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</si>
  <si>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</si>
  <si>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</si>
  <si>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</si>
  <si>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2281</t>
  </si>
  <si>
    <t>Дослідження і розробки, окремі заходи розвитку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</si>
  <si>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</si>
  <si>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</si>
  <si>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</si>
  <si>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</si>
  <si>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</si>
  <si>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</si>
  <si>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2730</t>
  </si>
  <si>
    <t>Інші виплати населенню</t>
  </si>
  <si>
    <t>2800</t>
  </si>
  <si>
    <t>Інші поточні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</si>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</sst>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0"/>
    <xf numFmtId="0" fontId="11" fillId="0" borderId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22" borderId="2" applyNumberFormat="0" applyAlignment="0" applyProtection="0"/>
    <xf numFmtId="0" fontId="16" fillId="0" borderId="5" applyNumberFormat="0" applyFill="0" applyAlignment="0" applyProtection="0"/>
    <xf numFmtId="0" fontId="17" fillId="4" borderId="0" applyNumberFormat="0" applyBorder="0" applyAlignment="0" applyProtection="0"/>
    <xf numFmtId="0" fontId="5" fillId="23" borderId="6" applyNumberFormat="0" applyFont="0" applyAlignment="0" applyProtection="0"/>
    <xf numFmtId="0" fontId="1" fillId="23" borderId="6" applyNumberFormat="0" applyFont="0" applyAlignment="0" applyProtection="0"/>
    <xf numFmtId="0" fontId="18" fillId="22" borderId="7" applyNumberFormat="0" applyAlignment="0" applyProtection="0"/>
    <xf numFmtId="0" fontId="19" fillId="24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23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</cellXfs>
  <cellStyles count="62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вичайний 2" xfId="47"/>
    <cellStyle name="Звичайний 3" xfId="48"/>
    <cellStyle name="Зв'язана клітинка" xfId="49"/>
    <cellStyle name="Контрольна клітинка" xfId="50"/>
    <cellStyle name="Назва" xfId="51"/>
    <cellStyle name="Обчислення" xfId="52"/>
    <cellStyle name="Обычный" xfId="0" builtinId="0"/>
    <cellStyle name="Обычный 2" xfId="1"/>
    <cellStyle name="Підсумок" xfId="53"/>
    <cellStyle name="Поганий" xfId="54"/>
    <cellStyle name="Примечание 2" xfId="55"/>
    <cellStyle name="Примітка" xfId="56"/>
    <cellStyle name="Результат" xfId="57"/>
    <cellStyle name="Середній" xfId="58"/>
    <cellStyle name="Стиль 1" xfId="59"/>
    <cellStyle name="Текст попередження" xfId="60"/>
    <cellStyle name="Текст пояснення" xfId="61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topLeftCell="B1" workbookViewId="0">
      <selection activeCell="G34" sqref="G34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20" t="s">
        <v>18</v>
      </c>
      <c r="C1" s="20"/>
      <c r="D1" s="20"/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0</v>
      </c>
      <c r="B7" s="14" t="s">
        <v>20</v>
      </c>
      <c r="C7" s="15" t="s">
        <v>21</v>
      </c>
      <c r="D7" s="16">
        <v>40154126</v>
      </c>
      <c r="E7" s="16">
        <v>42477617</v>
      </c>
      <c r="F7" s="16">
        <v>30885064</v>
      </c>
      <c r="G7" s="16">
        <v>29375612.259999998</v>
      </c>
      <c r="H7" s="16">
        <v>0</v>
      </c>
      <c r="I7" s="16">
        <v>29355612.259999998</v>
      </c>
      <c r="J7" s="16">
        <v>20000</v>
      </c>
      <c r="K7" s="16">
        <v>0</v>
      </c>
      <c r="L7" s="17">
        <f t="shared" ref="L7:L25" si="0">F7-G7</f>
        <v>1509451.7400000021</v>
      </c>
      <c r="M7" s="17">
        <f t="shared" ref="M7:M25" si="1">E7-G7</f>
        <v>13102004.740000002</v>
      </c>
      <c r="N7" s="17">
        <f t="shared" ref="N7:N25" si="2">IF(F7=0,0,(G7/F7)*100)</f>
        <v>95.112680550054861</v>
      </c>
      <c r="O7" s="17">
        <f t="shared" ref="O7:O25" si="3">E7-I7</f>
        <v>13122004.740000002</v>
      </c>
      <c r="P7" s="17">
        <f t="shared" ref="P7:P25" si="4">F7-I7</f>
        <v>1529451.7400000021</v>
      </c>
      <c r="Q7" s="17">
        <f t="shared" ref="Q7:Q25" si="5">IF(F7=0,0,(I7/F7)*100)</f>
        <v>95.047924330025666</v>
      </c>
      <c r="R7" s="6"/>
    </row>
    <row r="8" spans="1:18" x14ac:dyDescent="0.2">
      <c r="A8" s="13">
        <v>0</v>
      </c>
      <c r="B8" s="14" t="s">
        <v>22</v>
      </c>
      <c r="C8" s="15" t="s">
        <v>23</v>
      </c>
      <c r="D8" s="16">
        <v>8856055</v>
      </c>
      <c r="E8" s="16">
        <v>9364735</v>
      </c>
      <c r="F8" s="16">
        <v>6886282</v>
      </c>
      <c r="G8" s="16">
        <v>6438324.5299999975</v>
      </c>
      <c r="H8" s="16">
        <v>0</v>
      </c>
      <c r="I8" s="16">
        <v>6438324.5299999975</v>
      </c>
      <c r="J8" s="16">
        <v>0</v>
      </c>
      <c r="K8" s="16">
        <v>0</v>
      </c>
      <c r="L8" s="17">
        <f t="shared" si="0"/>
        <v>447957.47000000253</v>
      </c>
      <c r="M8" s="17">
        <f t="shared" si="1"/>
        <v>2926410.4700000025</v>
      </c>
      <c r="N8" s="17">
        <f t="shared" si="2"/>
        <v>93.49492992009327</v>
      </c>
      <c r="O8" s="17">
        <f t="shared" si="3"/>
        <v>2926410.4700000025</v>
      </c>
      <c r="P8" s="17">
        <f t="shared" si="4"/>
        <v>447957.47000000253</v>
      </c>
      <c r="Q8" s="17">
        <f t="shared" si="5"/>
        <v>93.49492992009327</v>
      </c>
      <c r="R8" s="6"/>
    </row>
    <row r="9" spans="1:18" x14ac:dyDescent="0.2">
      <c r="A9" s="13">
        <v>0</v>
      </c>
      <c r="B9" s="14" t="s">
        <v>24</v>
      </c>
      <c r="C9" s="15" t="s">
        <v>25</v>
      </c>
      <c r="D9" s="16">
        <v>1936402</v>
      </c>
      <c r="E9" s="16">
        <v>2444936</v>
      </c>
      <c r="F9" s="16">
        <v>2184131</v>
      </c>
      <c r="G9" s="16">
        <v>862808.81</v>
      </c>
      <c r="H9" s="16">
        <v>0</v>
      </c>
      <c r="I9" s="16">
        <v>862808.81</v>
      </c>
      <c r="J9" s="16">
        <v>0</v>
      </c>
      <c r="K9" s="16">
        <v>0</v>
      </c>
      <c r="L9" s="17">
        <f t="shared" si="0"/>
        <v>1321322.19</v>
      </c>
      <c r="M9" s="17">
        <f t="shared" si="1"/>
        <v>1582127.19</v>
      </c>
      <c r="N9" s="17">
        <f t="shared" si="2"/>
        <v>39.503528405576411</v>
      </c>
      <c r="O9" s="17">
        <f t="shared" si="3"/>
        <v>1582127.19</v>
      </c>
      <c r="P9" s="17">
        <f t="shared" si="4"/>
        <v>1321322.19</v>
      </c>
      <c r="Q9" s="17">
        <f t="shared" si="5"/>
        <v>39.503528405576411</v>
      </c>
      <c r="R9" s="6"/>
    </row>
    <row r="10" spans="1:18" x14ac:dyDescent="0.2">
      <c r="A10" s="13">
        <v>0</v>
      </c>
      <c r="B10" s="14" t="s">
        <v>26</v>
      </c>
      <c r="C10" s="15" t="s">
        <v>27</v>
      </c>
      <c r="D10" s="16">
        <v>55975</v>
      </c>
      <c r="E10" s="16">
        <v>55975</v>
      </c>
      <c r="F10" s="16">
        <v>43975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7">
        <f t="shared" si="0"/>
        <v>43975</v>
      </c>
      <c r="M10" s="17">
        <f t="shared" si="1"/>
        <v>55975</v>
      </c>
      <c r="N10" s="17">
        <f t="shared" si="2"/>
        <v>0</v>
      </c>
      <c r="O10" s="17">
        <f t="shared" si="3"/>
        <v>55975</v>
      </c>
      <c r="P10" s="17">
        <f t="shared" si="4"/>
        <v>43975</v>
      </c>
      <c r="Q10" s="17">
        <f t="shared" si="5"/>
        <v>0</v>
      </c>
      <c r="R10" s="6"/>
    </row>
    <row r="11" spans="1:18" x14ac:dyDescent="0.2">
      <c r="A11" s="13">
        <v>0</v>
      </c>
      <c r="B11" s="14" t="s">
        <v>28</v>
      </c>
      <c r="C11" s="15" t="s">
        <v>29</v>
      </c>
      <c r="D11" s="16">
        <v>1489245</v>
      </c>
      <c r="E11" s="16">
        <v>1489245</v>
      </c>
      <c r="F11" s="16">
        <v>966366</v>
      </c>
      <c r="G11" s="16">
        <v>678823.6</v>
      </c>
      <c r="H11" s="16">
        <v>0</v>
      </c>
      <c r="I11" s="16">
        <v>678823.6</v>
      </c>
      <c r="J11" s="16">
        <v>0</v>
      </c>
      <c r="K11" s="16">
        <v>0</v>
      </c>
      <c r="L11" s="17">
        <f t="shared" si="0"/>
        <v>287542.40000000002</v>
      </c>
      <c r="M11" s="17">
        <f t="shared" si="1"/>
        <v>810421.4</v>
      </c>
      <c r="N11" s="17">
        <f t="shared" si="2"/>
        <v>70.244979645393144</v>
      </c>
      <c r="O11" s="17">
        <f t="shared" si="3"/>
        <v>810421.4</v>
      </c>
      <c r="P11" s="17">
        <f t="shared" si="4"/>
        <v>287542.40000000002</v>
      </c>
      <c r="Q11" s="17">
        <f t="shared" si="5"/>
        <v>70.244979645393144</v>
      </c>
      <c r="R11" s="6"/>
    </row>
    <row r="12" spans="1:18" x14ac:dyDescent="0.2">
      <c r="A12" s="13">
        <v>0</v>
      </c>
      <c r="B12" s="14" t="s">
        <v>30</v>
      </c>
      <c r="C12" s="15" t="s">
        <v>31</v>
      </c>
      <c r="D12" s="16">
        <v>8180517</v>
      </c>
      <c r="E12" s="16">
        <v>5568271</v>
      </c>
      <c r="F12" s="16">
        <v>4048195</v>
      </c>
      <c r="G12" s="16">
        <v>2423658.69</v>
      </c>
      <c r="H12" s="16">
        <v>0</v>
      </c>
      <c r="I12" s="16">
        <v>2423658.69</v>
      </c>
      <c r="J12" s="16">
        <v>0</v>
      </c>
      <c r="K12" s="16">
        <v>0</v>
      </c>
      <c r="L12" s="17">
        <f t="shared" si="0"/>
        <v>1624536.31</v>
      </c>
      <c r="M12" s="17">
        <f t="shared" si="1"/>
        <v>3144612.31</v>
      </c>
      <c r="N12" s="17">
        <f t="shared" si="2"/>
        <v>59.870107294732591</v>
      </c>
      <c r="O12" s="17">
        <f t="shared" si="3"/>
        <v>3144612.31</v>
      </c>
      <c r="P12" s="17">
        <f t="shared" si="4"/>
        <v>1624536.31</v>
      </c>
      <c r="Q12" s="17">
        <f t="shared" si="5"/>
        <v>59.870107294732591</v>
      </c>
      <c r="R12" s="6"/>
    </row>
    <row r="13" spans="1:18" x14ac:dyDescent="0.2">
      <c r="A13" s="13">
        <v>0</v>
      </c>
      <c r="B13" s="14" t="s">
        <v>32</v>
      </c>
      <c r="C13" s="15" t="s">
        <v>33</v>
      </c>
      <c r="D13" s="16">
        <v>112694</v>
      </c>
      <c r="E13" s="16">
        <v>157464</v>
      </c>
      <c r="F13" s="16">
        <v>128920</v>
      </c>
      <c r="G13" s="16">
        <v>24234.54</v>
      </c>
      <c r="H13" s="16">
        <v>0</v>
      </c>
      <c r="I13" s="16">
        <v>24234.54</v>
      </c>
      <c r="J13" s="16">
        <v>0</v>
      </c>
      <c r="K13" s="16">
        <v>0</v>
      </c>
      <c r="L13" s="17">
        <f t="shared" si="0"/>
        <v>104685.45999999999</v>
      </c>
      <c r="M13" s="17">
        <f t="shared" si="1"/>
        <v>133229.46</v>
      </c>
      <c r="N13" s="17">
        <f t="shared" si="2"/>
        <v>18.7981228668942</v>
      </c>
      <c r="O13" s="17">
        <f t="shared" si="3"/>
        <v>133229.46</v>
      </c>
      <c r="P13" s="17">
        <f t="shared" si="4"/>
        <v>104685.45999999999</v>
      </c>
      <c r="Q13" s="17">
        <f t="shared" si="5"/>
        <v>18.7981228668942</v>
      </c>
      <c r="R13" s="6"/>
    </row>
    <row r="14" spans="1:18" x14ac:dyDescent="0.2">
      <c r="A14" s="13">
        <v>0</v>
      </c>
      <c r="B14" s="14" t="s">
        <v>34</v>
      </c>
      <c r="C14" s="15" t="s">
        <v>35</v>
      </c>
      <c r="D14" s="16">
        <v>0</v>
      </c>
      <c r="E14" s="16">
        <v>6387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7">
        <f t="shared" si="0"/>
        <v>0</v>
      </c>
      <c r="M14" s="17">
        <f t="shared" si="1"/>
        <v>6387</v>
      </c>
      <c r="N14" s="17">
        <f t="shared" si="2"/>
        <v>0</v>
      </c>
      <c r="O14" s="17">
        <f t="shared" si="3"/>
        <v>6387</v>
      </c>
      <c r="P14" s="17">
        <f t="shared" si="4"/>
        <v>0</v>
      </c>
      <c r="Q14" s="17">
        <f t="shared" si="5"/>
        <v>0</v>
      </c>
      <c r="R14" s="6"/>
    </row>
    <row r="15" spans="1:18" x14ac:dyDescent="0.2">
      <c r="A15" s="13">
        <v>0</v>
      </c>
      <c r="B15" s="14" t="s">
        <v>36</v>
      </c>
      <c r="C15" s="15" t="s">
        <v>37</v>
      </c>
      <c r="D15" s="16">
        <v>48926</v>
      </c>
      <c r="E15" s="16">
        <v>65638</v>
      </c>
      <c r="F15" s="16">
        <v>52251</v>
      </c>
      <c r="G15" s="16">
        <v>29413.620000000003</v>
      </c>
      <c r="H15" s="16">
        <v>0</v>
      </c>
      <c r="I15" s="16">
        <v>29093.510000000002</v>
      </c>
      <c r="J15" s="16">
        <v>320.11</v>
      </c>
      <c r="K15" s="16">
        <v>0</v>
      </c>
      <c r="L15" s="17">
        <f t="shared" si="0"/>
        <v>22837.379999999997</v>
      </c>
      <c r="M15" s="17">
        <f t="shared" si="1"/>
        <v>36224.379999999997</v>
      </c>
      <c r="N15" s="17">
        <f t="shared" si="2"/>
        <v>56.292932192685306</v>
      </c>
      <c r="O15" s="17">
        <f t="shared" si="3"/>
        <v>36544.49</v>
      </c>
      <c r="P15" s="17">
        <f t="shared" si="4"/>
        <v>23157.489999999998</v>
      </c>
      <c r="Q15" s="17">
        <f t="shared" si="5"/>
        <v>55.680293200130151</v>
      </c>
      <c r="R15" s="6"/>
    </row>
    <row r="16" spans="1:18" x14ac:dyDescent="0.2">
      <c r="A16" s="13">
        <v>0</v>
      </c>
      <c r="B16" s="14" t="s">
        <v>38</v>
      </c>
      <c r="C16" s="15" t="s">
        <v>39</v>
      </c>
      <c r="D16" s="16">
        <v>1336423</v>
      </c>
      <c r="E16" s="16">
        <v>1405974</v>
      </c>
      <c r="F16" s="16">
        <v>1020109</v>
      </c>
      <c r="G16" s="16">
        <v>847582.12</v>
      </c>
      <c r="H16" s="16">
        <v>0</v>
      </c>
      <c r="I16" s="16">
        <v>832532.57000000007</v>
      </c>
      <c r="J16" s="16">
        <v>15049.55</v>
      </c>
      <c r="K16" s="16">
        <v>0</v>
      </c>
      <c r="L16" s="17">
        <f t="shared" si="0"/>
        <v>172526.88</v>
      </c>
      <c r="M16" s="17">
        <f t="shared" si="1"/>
        <v>558391.88</v>
      </c>
      <c r="N16" s="17">
        <f t="shared" si="2"/>
        <v>83.08740732607987</v>
      </c>
      <c r="O16" s="17">
        <f t="shared" si="3"/>
        <v>573441.42999999993</v>
      </c>
      <c r="P16" s="17">
        <f t="shared" si="4"/>
        <v>187576.42999999993</v>
      </c>
      <c r="Q16" s="17">
        <f t="shared" si="5"/>
        <v>81.6121189010194</v>
      </c>
      <c r="R16" s="6"/>
    </row>
    <row r="17" spans="1:18" x14ac:dyDescent="0.2">
      <c r="A17" s="13">
        <v>0</v>
      </c>
      <c r="B17" s="14" t="s">
        <v>40</v>
      </c>
      <c r="C17" s="15" t="s">
        <v>41</v>
      </c>
      <c r="D17" s="16">
        <v>1117740</v>
      </c>
      <c r="E17" s="16">
        <v>942077</v>
      </c>
      <c r="F17" s="16">
        <v>531143</v>
      </c>
      <c r="G17" s="16">
        <v>502495.35</v>
      </c>
      <c r="H17" s="16">
        <v>0</v>
      </c>
      <c r="I17" s="16">
        <v>493623.75</v>
      </c>
      <c r="J17" s="16">
        <v>8871.6</v>
      </c>
      <c r="K17" s="16">
        <v>0</v>
      </c>
      <c r="L17" s="17">
        <f t="shared" si="0"/>
        <v>28647.650000000023</v>
      </c>
      <c r="M17" s="17">
        <f t="shared" si="1"/>
        <v>439581.65</v>
      </c>
      <c r="N17" s="17">
        <f t="shared" si="2"/>
        <v>94.606414844966409</v>
      </c>
      <c r="O17" s="17">
        <f t="shared" si="3"/>
        <v>448453.25</v>
      </c>
      <c r="P17" s="17">
        <f t="shared" si="4"/>
        <v>37519.25</v>
      </c>
      <c r="Q17" s="17">
        <f t="shared" si="5"/>
        <v>92.936130194693334</v>
      </c>
      <c r="R17" s="6"/>
    </row>
    <row r="18" spans="1:18" ht="25.5" x14ac:dyDescent="0.2">
      <c r="A18" s="13">
        <v>0</v>
      </c>
      <c r="B18" s="14" t="s">
        <v>42</v>
      </c>
      <c r="C18" s="15" t="s">
        <v>43</v>
      </c>
      <c r="D18" s="16">
        <v>201879</v>
      </c>
      <c r="E18" s="16">
        <v>205673</v>
      </c>
      <c r="F18" s="16">
        <v>200005</v>
      </c>
      <c r="G18" s="16">
        <v>14346.150000000001</v>
      </c>
      <c r="H18" s="16">
        <v>0</v>
      </c>
      <c r="I18" s="16">
        <v>13959.960000000001</v>
      </c>
      <c r="J18" s="16">
        <v>386.19</v>
      </c>
      <c r="K18" s="16">
        <v>0</v>
      </c>
      <c r="L18" s="17">
        <f t="shared" si="0"/>
        <v>185658.85</v>
      </c>
      <c r="M18" s="17">
        <f t="shared" si="1"/>
        <v>191326.85</v>
      </c>
      <c r="N18" s="17">
        <f t="shared" si="2"/>
        <v>7.1728956776080599</v>
      </c>
      <c r="O18" s="17">
        <f t="shared" si="3"/>
        <v>191713.04</v>
      </c>
      <c r="P18" s="17">
        <f t="shared" si="4"/>
        <v>186045.04</v>
      </c>
      <c r="Q18" s="17">
        <f t="shared" si="5"/>
        <v>6.9798055048623784</v>
      </c>
      <c r="R18" s="6"/>
    </row>
    <row r="19" spans="1:18" ht="25.5" x14ac:dyDescent="0.2">
      <c r="A19" s="13">
        <v>0</v>
      </c>
      <c r="B19" s="14" t="s">
        <v>44</v>
      </c>
      <c r="C19" s="15" t="s">
        <v>45</v>
      </c>
      <c r="D19" s="16">
        <v>0</v>
      </c>
      <c r="E19" s="16">
        <v>97600</v>
      </c>
      <c r="F19" s="16">
        <v>50000</v>
      </c>
      <c r="G19" s="16">
        <v>48800</v>
      </c>
      <c r="H19" s="16">
        <v>0</v>
      </c>
      <c r="I19" s="16">
        <v>48800</v>
      </c>
      <c r="J19" s="16">
        <v>0</v>
      </c>
      <c r="K19" s="16">
        <v>0</v>
      </c>
      <c r="L19" s="17">
        <f t="shared" si="0"/>
        <v>1200</v>
      </c>
      <c r="M19" s="17">
        <f t="shared" si="1"/>
        <v>48800</v>
      </c>
      <c r="N19" s="17">
        <f t="shared" si="2"/>
        <v>97.6</v>
      </c>
      <c r="O19" s="17">
        <f t="shared" si="3"/>
        <v>48800</v>
      </c>
      <c r="P19" s="17">
        <f t="shared" si="4"/>
        <v>1200</v>
      </c>
      <c r="Q19" s="17">
        <f t="shared" si="5"/>
        <v>97.6</v>
      </c>
      <c r="R19" s="6"/>
    </row>
    <row r="20" spans="1:18" ht="25.5" x14ac:dyDescent="0.2">
      <c r="A20" s="13">
        <v>0</v>
      </c>
      <c r="B20" s="14" t="s">
        <v>46</v>
      </c>
      <c r="C20" s="15" t="s">
        <v>47</v>
      </c>
      <c r="D20" s="16">
        <v>330202</v>
      </c>
      <c r="E20" s="16">
        <v>311298</v>
      </c>
      <c r="F20" s="16">
        <v>195182</v>
      </c>
      <c r="G20" s="16">
        <v>145590.78</v>
      </c>
      <c r="H20" s="16">
        <v>0</v>
      </c>
      <c r="I20" s="16">
        <v>145590.78</v>
      </c>
      <c r="J20" s="16">
        <v>0</v>
      </c>
      <c r="K20" s="16">
        <v>0</v>
      </c>
      <c r="L20" s="17">
        <f t="shared" si="0"/>
        <v>49591.22</v>
      </c>
      <c r="M20" s="17">
        <f t="shared" si="1"/>
        <v>165707.22</v>
      </c>
      <c r="N20" s="17">
        <f t="shared" si="2"/>
        <v>74.592318963838878</v>
      </c>
      <c r="O20" s="17">
        <f t="shared" si="3"/>
        <v>165707.22</v>
      </c>
      <c r="P20" s="17">
        <f t="shared" si="4"/>
        <v>49591.22</v>
      </c>
      <c r="Q20" s="17">
        <f t="shared" si="5"/>
        <v>74.592318963838878</v>
      </c>
      <c r="R20" s="6"/>
    </row>
    <row r="21" spans="1:18" ht="25.5" x14ac:dyDescent="0.2">
      <c r="A21" s="13">
        <v>0</v>
      </c>
      <c r="B21" s="14" t="s">
        <v>48</v>
      </c>
      <c r="C21" s="15" t="s">
        <v>49</v>
      </c>
      <c r="D21" s="16">
        <v>5586164</v>
      </c>
      <c r="E21" s="16">
        <v>7163100</v>
      </c>
      <c r="F21" s="16">
        <v>5547654</v>
      </c>
      <c r="G21" s="16">
        <v>4188303.1799999997</v>
      </c>
      <c r="H21" s="16">
        <v>0</v>
      </c>
      <c r="I21" s="16">
        <v>4122697.7199999997</v>
      </c>
      <c r="J21" s="16">
        <v>65605.460000000006</v>
      </c>
      <c r="K21" s="16">
        <v>0</v>
      </c>
      <c r="L21" s="17">
        <f t="shared" si="0"/>
        <v>1359350.8200000003</v>
      </c>
      <c r="M21" s="17">
        <f t="shared" si="1"/>
        <v>2974796.8200000003</v>
      </c>
      <c r="N21" s="17">
        <f t="shared" si="2"/>
        <v>75.496834878310722</v>
      </c>
      <c r="O21" s="17">
        <f t="shared" si="3"/>
        <v>3040402.2800000003</v>
      </c>
      <c r="P21" s="17">
        <f t="shared" si="4"/>
        <v>1424956.2800000003</v>
      </c>
      <c r="Q21" s="17">
        <f t="shared" si="5"/>
        <v>74.314254638086652</v>
      </c>
      <c r="R21" s="6"/>
    </row>
    <row r="22" spans="1:18" ht="25.5" x14ac:dyDescent="0.2">
      <c r="A22" s="13">
        <v>0</v>
      </c>
      <c r="B22" s="14" t="s">
        <v>50</v>
      </c>
      <c r="C22" s="15" t="s">
        <v>51</v>
      </c>
      <c r="D22" s="16">
        <v>2950503</v>
      </c>
      <c r="E22" s="16">
        <v>2722830</v>
      </c>
      <c r="F22" s="16">
        <v>2098358</v>
      </c>
      <c r="G22" s="16">
        <v>2098358</v>
      </c>
      <c r="H22" s="16">
        <v>0</v>
      </c>
      <c r="I22" s="16">
        <v>2098358</v>
      </c>
      <c r="J22" s="16">
        <v>0</v>
      </c>
      <c r="K22" s="16">
        <v>0</v>
      </c>
      <c r="L22" s="17">
        <f t="shared" si="0"/>
        <v>0</v>
      </c>
      <c r="M22" s="17">
        <f t="shared" si="1"/>
        <v>624472</v>
      </c>
      <c r="N22" s="17">
        <f t="shared" si="2"/>
        <v>100</v>
      </c>
      <c r="O22" s="17">
        <f t="shared" si="3"/>
        <v>624472</v>
      </c>
      <c r="P22" s="17">
        <f t="shared" si="4"/>
        <v>0</v>
      </c>
      <c r="Q22" s="17">
        <f t="shared" si="5"/>
        <v>100</v>
      </c>
      <c r="R22" s="6"/>
    </row>
    <row r="23" spans="1:18" x14ac:dyDescent="0.2">
      <c r="A23" s="13">
        <v>0</v>
      </c>
      <c r="B23" s="14" t="s">
        <v>52</v>
      </c>
      <c r="C23" s="15" t="s">
        <v>53</v>
      </c>
      <c r="D23" s="16">
        <v>340239</v>
      </c>
      <c r="E23" s="16">
        <v>395912</v>
      </c>
      <c r="F23" s="16">
        <v>227184</v>
      </c>
      <c r="G23" s="16">
        <v>124040.41</v>
      </c>
      <c r="H23" s="16">
        <v>0</v>
      </c>
      <c r="I23" s="16">
        <v>124040.41</v>
      </c>
      <c r="J23" s="16">
        <v>0</v>
      </c>
      <c r="K23" s="16">
        <v>0</v>
      </c>
      <c r="L23" s="17">
        <f t="shared" si="0"/>
        <v>103143.59</v>
      </c>
      <c r="M23" s="17">
        <f t="shared" si="1"/>
        <v>271871.58999999997</v>
      </c>
      <c r="N23" s="17">
        <f t="shared" si="2"/>
        <v>54.599095887034302</v>
      </c>
      <c r="O23" s="17">
        <f t="shared" si="3"/>
        <v>271871.58999999997</v>
      </c>
      <c r="P23" s="17">
        <f t="shared" si="4"/>
        <v>103143.59</v>
      </c>
      <c r="Q23" s="17">
        <f t="shared" si="5"/>
        <v>54.599095887034302</v>
      </c>
      <c r="R23" s="6"/>
    </row>
    <row r="24" spans="1:18" x14ac:dyDescent="0.2">
      <c r="A24" s="13">
        <v>0</v>
      </c>
      <c r="B24" s="14" t="s">
        <v>54</v>
      </c>
      <c r="C24" s="15" t="s">
        <v>55</v>
      </c>
      <c r="D24" s="16">
        <v>16037</v>
      </c>
      <c r="E24" s="16">
        <v>120198</v>
      </c>
      <c r="F24" s="16">
        <v>113098</v>
      </c>
      <c r="G24" s="16">
        <v>3850.1</v>
      </c>
      <c r="H24" s="16">
        <v>0</v>
      </c>
      <c r="I24" s="16">
        <v>3850.1</v>
      </c>
      <c r="J24" s="16">
        <v>0</v>
      </c>
      <c r="K24" s="16">
        <v>0</v>
      </c>
      <c r="L24" s="17">
        <f t="shared" si="0"/>
        <v>109247.9</v>
      </c>
      <c r="M24" s="17">
        <f t="shared" si="1"/>
        <v>116347.9</v>
      </c>
      <c r="N24" s="17">
        <f t="shared" si="2"/>
        <v>3.4042158128348863</v>
      </c>
      <c r="O24" s="17">
        <f t="shared" si="3"/>
        <v>116347.9</v>
      </c>
      <c r="P24" s="17">
        <f t="shared" si="4"/>
        <v>109247.9</v>
      </c>
      <c r="Q24" s="17">
        <f t="shared" si="5"/>
        <v>3.4042158128348863</v>
      </c>
      <c r="R24" s="6"/>
    </row>
    <row r="25" spans="1:18" x14ac:dyDescent="0.2">
      <c r="A25" s="13">
        <v>1</v>
      </c>
      <c r="B25" s="14" t="s">
        <v>56</v>
      </c>
      <c r="C25" s="15" t="s">
        <v>57</v>
      </c>
      <c r="D25" s="16">
        <v>72713127</v>
      </c>
      <c r="E25" s="16">
        <v>74994930</v>
      </c>
      <c r="F25" s="16">
        <v>55177917</v>
      </c>
      <c r="G25" s="16">
        <v>47806242.14000003</v>
      </c>
      <c r="H25" s="16">
        <v>0</v>
      </c>
      <c r="I25" s="16">
        <v>47696009.230000019</v>
      </c>
      <c r="J25" s="16">
        <v>110232.91</v>
      </c>
      <c r="K25" s="16">
        <v>0</v>
      </c>
      <c r="L25" s="17">
        <f t="shared" si="0"/>
        <v>7371674.8599999696</v>
      </c>
      <c r="M25" s="17">
        <f t="shared" si="1"/>
        <v>27188687.85999997</v>
      </c>
      <c r="N25" s="17">
        <f t="shared" si="2"/>
        <v>86.640171900653712</v>
      </c>
      <c r="O25" s="17">
        <f t="shared" si="3"/>
        <v>27298920.769999981</v>
      </c>
      <c r="P25" s="17">
        <f t="shared" si="4"/>
        <v>7481907.7699999809</v>
      </c>
      <c r="Q25" s="17">
        <f t="shared" si="5"/>
        <v>86.440394678182614</v>
      </c>
      <c r="R25" s="6"/>
    </row>
    <row r="27" spans="1:18" x14ac:dyDescent="0.2">
      <c r="B27" s="10"/>
      <c r="C27" s="8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35" hidden="1" x14ac:dyDescent="0.2"/>
  </sheetData>
  <mergeCells count="3">
    <mergeCell ref="B2:Q2"/>
    <mergeCell ref="B3:Q3"/>
    <mergeCell ref="B1:D1"/>
  </mergeCells>
  <conditionalFormatting sqref="B7:B25">
    <cfRule type="expression" dxfId="31" priority="17" stopIfTrue="1">
      <formula>A7=1</formula>
    </cfRule>
  </conditionalFormatting>
  <conditionalFormatting sqref="C7:C25">
    <cfRule type="expression" dxfId="30" priority="18" stopIfTrue="1">
      <formula>A7=1</formula>
    </cfRule>
  </conditionalFormatting>
  <conditionalFormatting sqref="D7:D25">
    <cfRule type="expression" dxfId="29" priority="19" stopIfTrue="1">
      <formula>A7=1</formula>
    </cfRule>
  </conditionalFormatting>
  <conditionalFormatting sqref="E7:E25">
    <cfRule type="expression" dxfId="28" priority="20" stopIfTrue="1">
      <formula>A7=1</formula>
    </cfRule>
  </conditionalFormatting>
  <conditionalFormatting sqref="F7:F25">
    <cfRule type="expression" dxfId="27" priority="21" stopIfTrue="1">
      <formula>A7=1</formula>
    </cfRule>
  </conditionalFormatting>
  <conditionalFormatting sqref="G7:G25">
    <cfRule type="expression" dxfId="26" priority="22" stopIfTrue="1">
      <formula>A7=1</formula>
    </cfRule>
  </conditionalFormatting>
  <conditionalFormatting sqref="H7:H25">
    <cfRule type="expression" dxfId="25" priority="23" stopIfTrue="1">
      <formula>A7=1</formula>
    </cfRule>
  </conditionalFormatting>
  <conditionalFormatting sqref="I7:I25">
    <cfRule type="expression" dxfId="24" priority="24" stopIfTrue="1">
      <formula>A7=1</formula>
    </cfRule>
  </conditionalFormatting>
  <conditionalFormatting sqref="J7:J25">
    <cfRule type="expression" dxfId="23" priority="25" stopIfTrue="1">
      <formula>A7=1</formula>
    </cfRule>
  </conditionalFormatting>
  <conditionalFormatting sqref="K7:K25">
    <cfRule type="expression" dxfId="22" priority="26" stopIfTrue="1">
      <formula>A7=1</formula>
    </cfRule>
  </conditionalFormatting>
  <conditionalFormatting sqref="L7:L25">
    <cfRule type="expression" dxfId="21" priority="27" stopIfTrue="1">
      <formula>A7=1</formula>
    </cfRule>
  </conditionalFormatting>
  <conditionalFormatting sqref="M7:M25">
    <cfRule type="expression" dxfId="20" priority="28" stopIfTrue="1">
      <formula>A7=1</formula>
    </cfRule>
  </conditionalFormatting>
  <conditionalFormatting sqref="N7:N25">
    <cfRule type="expression" dxfId="19" priority="29" stopIfTrue="1">
      <formula>A7=1</formula>
    </cfRule>
  </conditionalFormatting>
  <conditionalFormatting sqref="O7:O25">
    <cfRule type="expression" dxfId="18" priority="30" stopIfTrue="1">
      <formula>A7=1</formula>
    </cfRule>
  </conditionalFormatting>
  <conditionalFormatting sqref="P7:P25">
    <cfRule type="expression" dxfId="17" priority="31" stopIfTrue="1">
      <formula>A7=1</formula>
    </cfRule>
  </conditionalFormatting>
  <conditionalFormatting sqref="Q7:Q25">
    <cfRule type="expression" dxfId="16" priority="32" stopIfTrue="1">
      <formula>A7=1</formula>
    </cfRule>
  </conditionalFormatting>
  <conditionalFormatting sqref="B27:B36">
    <cfRule type="expression" dxfId="15" priority="1" stopIfTrue="1">
      <formula>A27=1</formula>
    </cfRule>
  </conditionalFormatting>
  <conditionalFormatting sqref="C27:C36">
    <cfRule type="expression" dxfId="14" priority="2" stopIfTrue="1">
      <formula>A27=1</formula>
    </cfRule>
  </conditionalFormatting>
  <conditionalFormatting sqref="D27:D36">
    <cfRule type="expression" dxfId="13" priority="3" stopIfTrue="1">
      <formula>A27=1</formula>
    </cfRule>
  </conditionalFormatting>
  <conditionalFormatting sqref="E27:E36">
    <cfRule type="expression" dxfId="12" priority="4" stopIfTrue="1">
      <formula>A27=1</formula>
    </cfRule>
  </conditionalFormatting>
  <conditionalFormatting sqref="F27:F36">
    <cfRule type="expression" dxfId="11" priority="5" stopIfTrue="1">
      <formula>A27=1</formula>
    </cfRule>
  </conditionalFormatting>
  <conditionalFormatting sqref="G27:G36">
    <cfRule type="expression" dxfId="10" priority="6" stopIfTrue="1">
      <formula>A27=1</formula>
    </cfRule>
  </conditionalFormatting>
  <conditionalFormatting sqref="H27:H36">
    <cfRule type="expression" dxfId="9" priority="7" stopIfTrue="1">
      <formula>A27=1</formula>
    </cfRule>
  </conditionalFormatting>
  <conditionalFormatting sqref="I27:I36">
    <cfRule type="expression" dxfId="8" priority="8" stopIfTrue="1">
      <formula>A27=1</formula>
    </cfRule>
  </conditionalFormatting>
  <conditionalFormatting sqref="J27:J36">
    <cfRule type="expression" dxfId="7" priority="9" stopIfTrue="1">
      <formula>A27=1</formula>
    </cfRule>
  </conditionalFormatting>
  <conditionalFormatting sqref="K27:K36">
    <cfRule type="expression" dxfId="6" priority="10" stopIfTrue="1">
      <formula>A27=1</formula>
    </cfRule>
  </conditionalFormatting>
  <conditionalFormatting sqref="L27:L36">
    <cfRule type="expression" dxfId="5" priority="11" stopIfTrue="1">
      <formula>A27=1</formula>
    </cfRule>
  </conditionalFormatting>
  <conditionalFormatting sqref="M27:M36">
    <cfRule type="expression" dxfId="4" priority="12" stopIfTrue="1">
      <formula>A27=1</formula>
    </cfRule>
  </conditionalFormatting>
  <conditionalFormatting sqref="N27:N36">
    <cfRule type="expression" dxfId="3" priority="13" stopIfTrue="1">
      <formula>A27=1</formula>
    </cfRule>
  </conditionalFormatting>
  <conditionalFormatting sqref="O27:O36">
    <cfRule type="expression" dxfId="2" priority="14" stopIfTrue="1">
      <formula>A27=1</formula>
    </cfRule>
  </conditionalFormatting>
  <conditionalFormatting sqref="P27:P36">
    <cfRule type="expression" dxfId="1" priority="15" stopIfTrue="1">
      <formula>A27=1</formula>
    </cfRule>
  </conditionalFormatting>
  <conditionalFormatting sqref="Q27:Q36">
    <cfRule type="expression" dxfId="0" priority="16" stopIfTrue="1">
      <formula>A27=1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2021-10-04T07:51:30Z</cp:lastPrinted>
  <dcterms:created xsi:type="dcterms:W3CDTF">2021-10-04T07:46:58Z</dcterms:created>
  <dcterms:modified xsi:type="dcterms:W3CDTF">2021-10-04T07:51:32Z</dcterms:modified>
</cp:coreProperties>
</file>