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P7" i="2"/>
  <c r="P8" i="2"/>
  <c r="P9" i="2"/>
  <c r="P10" i="2"/>
  <c r="P11" i="2"/>
  <c r="P12" i="2"/>
  <c r="P13" i="2"/>
  <c r="P14" i="2"/>
  <c r="O7" i="2"/>
  <c r="O8" i="2"/>
  <c r="O9" i="2"/>
  <c r="O10" i="2"/>
  <c r="O11" i="2"/>
  <c r="O12" i="2"/>
  <c r="O13" i="2"/>
  <c r="O14" i="2"/>
  <c r="N7" i="2"/>
  <c r="N8" i="2"/>
  <c r="N9" i="2"/>
  <c r="N10" i="2"/>
  <c r="N11" i="2"/>
  <c r="N12" i="2"/>
  <c r="N13" i="2"/>
  <c r="N14" i="2"/>
  <c r="M7" i="2"/>
  <c r="M8" i="2"/>
  <c r="M9" i="2"/>
  <c r="M10" i="2"/>
  <c r="M11" i="2"/>
  <c r="M12" i="2"/>
  <c r="M13" i="2"/>
  <c r="M14" i="2"/>
  <c r="L7" i="2"/>
  <c r="L8" i="2"/>
  <c r="L9" i="2"/>
  <c r="L10" i="2"/>
  <c r="L11" i="2"/>
  <c r="L12" i="2"/>
  <c r="L13" i="2"/>
  <c r="L14" i="2"/>
</calcChain>
</file>

<file path=xl/sharedStrings.xml><?xml version="1.0" encoding="utf-8"?>
<sst xmlns="http://schemas.openxmlformats.org/spreadsheetml/2006/main" count="36" uniqueCount="36">
  <si>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</si>
  <si>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</si>
  <si>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</si>
  <si>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</si>
  <si>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</si>
  <si>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</si>
  <si>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</si>
  <si>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</si>
  <si>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</si>
  <si>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</si>
  <si>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</si>
  <si>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</si>
  <si>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</si>
  <si>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</si>
  <si>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</si>
  <si>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</si>
  <si>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</si>
  <si>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31.08.2021</t>
  </si>
  <si>
    <t>Бюджет Мiшково-Погорiлiвської сiльської територiальної громади</t>
  </si>
  <si>
    <t>Спеціальний фонд (разом)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</si>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</sst>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9" fillId="0" borderId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0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topLeftCell="B1" workbookViewId="0">
      <selection activeCell="K1" sqref="K1:K1048576"/>
    </sheetView>
  </sheetViews>
  <sheetFormatPr defaultRowHeight="12.75" x14ac:dyDescent="0.2"/>
  <cols>
    <col min="1" max="1" width="0" style="1" hidden="1" customWidth="1"/>
    <col min="2" max="2" width="8.5703125" style="9" customWidth="1"/>
    <col min="3" max="3" width="40.28515625" style="7" customWidth="1"/>
    <col min="4" max="4" width="14.7109375" style="1" customWidth="1"/>
    <col min="5" max="5" width="13.5703125" style="1" customWidth="1"/>
    <col min="6" max="6" width="14.42578125" style="1" customWidth="1"/>
    <col min="7" max="7" width="17" style="1" customWidth="1"/>
    <col min="8" max="8" width="14.140625" style="1" customWidth="1"/>
    <col min="9" max="9" width="13" style="1" customWidth="1"/>
    <col min="10" max="11" width="15" style="1" customWidth="1"/>
    <col min="12" max="12" width="12.7109375" style="1" customWidth="1"/>
    <col min="13" max="13" width="13.28515625" style="1" customWidth="1"/>
    <col min="14" max="14" width="11.140625" style="1" customWidth="1"/>
    <col min="15" max="15" width="14.140625" style="1" customWidth="1"/>
    <col min="16" max="16" width="13.5703125" style="1" customWidth="1"/>
    <col min="17" max="17" width="13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90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84000</v>
      </c>
      <c r="E7" s="16">
        <v>208540</v>
      </c>
      <c r="F7" s="16">
        <v>208540</v>
      </c>
      <c r="G7" s="16">
        <v>74540</v>
      </c>
      <c r="H7" s="16">
        <v>0</v>
      </c>
      <c r="I7" s="16">
        <v>74540</v>
      </c>
      <c r="J7" s="16">
        <v>0</v>
      </c>
      <c r="K7" s="16">
        <v>0</v>
      </c>
      <c r="L7" s="17">
        <f t="shared" ref="L7:L14" si="0">F7-G7</f>
        <v>134000</v>
      </c>
      <c r="M7" s="17">
        <f t="shared" ref="M7:M14" si="1">E7-G7</f>
        <v>134000</v>
      </c>
      <c r="N7" s="17">
        <f t="shared" ref="N7:N14" si="2">IF(F7=0,0,(G7/F7)*100)</f>
        <v>35.743742207729937</v>
      </c>
      <c r="O7" s="17">
        <f t="shared" ref="O7:O14" si="3">E7-I7</f>
        <v>134000</v>
      </c>
      <c r="P7" s="17">
        <f t="shared" ref="P7:P14" si="4">F7-I7</f>
        <v>134000</v>
      </c>
      <c r="Q7" s="17">
        <f t="shared" ref="Q7:Q14" si="5">IF(F7=0,0,(I7/F7)*100)</f>
        <v>35.743742207729937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713378</v>
      </c>
      <c r="E8" s="16">
        <v>2008520.53</v>
      </c>
      <c r="F8" s="16">
        <v>1136436.6866666665</v>
      </c>
      <c r="G8" s="16">
        <v>181525.2</v>
      </c>
      <c r="H8" s="16">
        <v>0</v>
      </c>
      <c r="I8" s="16">
        <v>476285.08000000007</v>
      </c>
      <c r="J8" s="16">
        <v>0</v>
      </c>
      <c r="K8" s="16">
        <v>0</v>
      </c>
      <c r="L8" s="17">
        <f t="shared" si="0"/>
        <v>954911.48666666658</v>
      </c>
      <c r="M8" s="17">
        <f t="shared" si="1"/>
        <v>1826995.33</v>
      </c>
      <c r="N8" s="17">
        <f t="shared" si="2"/>
        <v>15.973190775144698</v>
      </c>
      <c r="O8" s="17">
        <f t="shared" si="3"/>
        <v>1532235.45</v>
      </c>
      <c r="P8" s="17">
        <f t="shared" si="4"/>
        <v>660151.60666666646</v>
      </c>
      <c r="Q8" s="17">
        <f t="shared" si="5"/>
        <v>41.910392861129218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0</v>
      </c>
      <c r="E9" s="16">
        <v>24000</v>
      </c>
      <c r="F9" s="16">
        <v>24000</v>
      </c>
      <c r="G9" s="16">
        <v>24000</v>
      </c>
      <c r="H9" s="16">
        <v>0</v>
      </c>
      <c r="I9" s="16">
        <v>24000</v>
      </c>
      <c r="J9" s="16">
        <v>0</v>
      </c>
      <c r="K9" s="16">
        <v>0</v>
      </c>
      <c r="L9" s="17">
        <f t="shared" si="0"/>
        <v>0</v>
      </c>
      <c r="M9" s="17">
        <f t="shared" si="1"/>
        <v>0</v>
      </c>
      <c r="N9" s="17">
        <f t="shared" si="2"/>
        <v>100</v>
      </c>
      <c r="O9" s="17">
        <f t="shared" si="3"/>
        <v>0</v>
      </c>
      <c r="P9" s="17">
        <f t="shared" si="4"/>
        <v>0</v>
      </c>
      <c r="Q9" s="17">
        <f t="shared" si="5"/>
        <v>100</v>
      </c>
      <c r="R9" s="6"/>
    </row>
    <row r="10" spans="1:18" ht="23.25" customHeight="1" x14ac:dyDescent="0.2">
      <c r="A10" s="13">
        <v>0</v>
      </c>
      <c r="B10" s="14" t="s">
        <v>26</v>
      </c>
      <c r="C10" s="15" t="s">
        <v>27</v>
      </c>
      <c r="D10" s="16">
        <v>0</v>
      </c>
      <c r="E10" s="16">
        <v>3803</v>
      </c>
      <c r="F10" s="16">
        <v>2535.3333333333335</v>
      </c>
      <c r="G10" s="16">
        <v>0</v>
      </c>
      <c r="H10" s="16">
        <v>0</v>
      </c>
      <c r="I10" s="16">
        <v>3803</v>
      </c>
      <c r="J10" s="16">
        <v>0</v>
      </c>
      <c r="K10" s="16">
        <v>0</v>
      </c>
      <c r="L10" s="17">
        <f t="shared" si="0"/>
        <v>2535.3333333333335</v>
      </c>
      <c r="M10" s="17">
        <f t="shared" si="1"/>
        <v>3803</v>
      </c>
      <c r="N10" s="17">
        <f t="shared" si="2"/>
        <v>0</v>
      </c>
      <c r="O10" s="17">
        <f t="shared" si="3"/>
        <v>0</v>
      </c>
      <c r="P10" s="17">
        <f t="shared" si="4"/>
        <v>-1267.6666666666665</v>
      </c>
      <c r="Q10" s="17">
        <f t="shared" si="5"/>
        <v>150</v>
      </c>
      <c r="R10" s="6"/>
    </row>
    <row r="11" spans="1:18" ht="20.25" customHeight="1" x14ac:dyDescent="0.2">
      <c r="A11" s="13">
        <v>0</v>
      </c>
      <c r="B11" s="14" t="s">
        <v>28</v>
      </c>
      <c r="C11" s="15" t="s">
        <v>29</v>
      </c>
      <c r="D11" s="16">
        <v>0</v>
      </c>
      <c r="E11" s="16">
        <v>349240</v>
      </c>
      <c r="F11" s="16">
        <v>49240</v>
      </c>
      <c r="G11" s="16">
        <v>49240</v>
      </c>
      <c r="H11" s="16">
        <v>0</v>
      </c>
      <c r="I11" s="16">
        <v>49240</v>
      </c>
      <c r="J11" s="16">
        <v>0</v>
      </c>
      <c r="K11" s="16">
        <v>0</v>
      </c>
      <c r="L11" s="17">
        <f t="shared" si="0"/>
        <v>0</v>
      </c>
      <c r="M11" s="17">
        <f t="shared" si="1"/>
        <v>300000</v>
      </c>
      <c r="N11" s="17">
        <f t="shared" si="2"/>
        <v>100</v>
      </c>
      <c r="O11" s="17">
        <f t="shared" si="3"/>
        <v>300000</v>
      </c>
      <c r="P11" s="17">
        <f t="shared" si="4"/>
        <v>0</v>
      </c>
      <c r="Q11" s="17">
        <f t="shared" si="5"/>
        <v>100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1100000</v>
      </c>
      <c r="E12" s="16">
        <v>12396482</v>
      </c>
      <c r="F12" s="16">
        <v>5305828</v>
      </c>
      <c r="G12" s="16">
        <v>2037111.4</v>
      </c>
      <c r="H12" s="16">
        <v>0</v>
      </c>
      <c r="I12" s="16">
        <v>2037111.4</v>
      </c>
      <c r="J12" s="16">
        <v>0</v>
      </c>
      <c r="K12" s="16">
        <v>0</v>
      </c>
      <c r="L12" s="17">
        <f t="shared" si="0"/>
        <v>3268716.6</v>
      </c>
      <c r="M12" s="17">
        <f t="shared" si="1"/>
        <v>10359370.6</v>
      </c>
      <c r="N12" s="17">
        <f t="shared" si="2"/>
        <v>38.393845409236782</v>
      </c>
      <c r="O12" s="17">
        <f t="shared" si="3"/>
        <v>10359370.6</v>
      </c>
      <c r="P12" s="17">
        <f t="shared" si="4"/>
        <v>3268716.6</v>
      </c>
      <c r="Q12" s="17">
        <f t="shared" si="5"/>
        <v>38.393845409236782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40000</v>
      </c>
      <c r="E13" s="16">
        <v>40000</v>
      </c>
      <c r="F13" s="16">
        <v>40000</v>
      </c>
      <c r="G13" s="16">
        <v>10200</v>
      </c>
      <c r="H13" s="16">
        <v>0</v>
      </c>
      <c r="I13" s="16">
        <v>10200</v>
      </c>
      <c r="J13" s="16">
        <v>0</v>
      </c>
      <c r="K13" s="16">
        <v>0</v>
      </c>
      <c r="L13" s="17">
        <f t="shared" si="0"/>
        <v>29800</v>
      </c>
      <c r="M13" s="17">
        <f t="shared" si="1"/>
        <v>29800</v>
      </c>
      <c r="N13" s="17">
        <f t="shared" si="2"/>
        <v>25.5</v>
      </c>
      <c r="O13" s="17">
        <f t="shared" si="3"/>
        <v>29800</v>
      </c>
      <c r="P13" s="17">
        <f t="shared" si="4"/>
        <v>29800</v>
      </c>
      <c r="Q13" s="17">
        <f t="shared" si="5"/>
        <v>25.5</v>
      </c>
      <c r="R13" s="6"/>
    </row>
    <row r="14" spans="1:18" x14ac:dyDescent="0.2">
      <c r="A14" s="13">
        <v>1</v>
      </c>
      <c r="B14" s="14" t="s">
        <v>34</v>
      </c>
      <c r="C14" s="15" t="s">
        <v>35</v>
      </c>
      <c r="D14" s="16">
        <v>1937378</v>
      </c>
      <c r="E14" s="16">
        <v>15030585.530000001</v>
      </c>
      <c r="F14" s="16">
        <v>6766580.0199999996</v>
      </c>
      <c r="G14" s="16">
        <v>2376616.6</v>
      </c>
      <c r="H14" s="16">
        <v>0</v>
      </c>
      <c r="I14" s="16">
        <v>2675179.48</v>
      </c>
      <c r="J14" s="16">
        <v>0</v>
      </c>
      <c r="K14" s="16">
        <v>0</v>
      </c>
      <c r="L14" s="17">
        <f t="shared" si="0"/>
        <v>4389963.42</v>
      </c>
      <c r="M14" s="17">
        <f t="shared" si="1"/>
        <v>12653968.930000002</v>
      </c>
      <c r="N14" s="17">
        <f t="shared" si="2"/>
        <v>35.122862553541488</v>
      </c>
      <c r="O14" s="17">
        <f t="shared" si="3"/>
        <v>12355406.050000001</v>
      </c>
      <c r="P14" s="17">
        <f t="shared" si="4"/>
        <v>4091400.5399999996</v>
      </c>
      <c r="Q14" s="17">
        <f t="shared" si="5"/>
        <v>39.53517836326423</v>
      </c>
      <c r="R14" s="6"/>
    </row>
    <row r="16" spans="1:18" x14ac:dyDescent="0.2">
      <c r="B16" s="10"/>
      <c r="C16" s="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24" hidden="1" x14ac:dyDescent="0.2"/>
  </sheetData>
  <mergeCells count="3">
    <mergeCell ref="B2:Q2"/>
    <mergeCell ref="B3:Q3"/>
    <mergeCell ref="B1:D1"/>
  </mergeCells>
  <conditionalFormatting sqref="B7:B14">
    <cfRule type="expression" dxfId="31" priority="17" stopIfTrue="1">
      <formula>A7=1</formula>
    </cfRule>
  </conditionalFormatting>
  <conditionalFormatting sqref="C7:C14">
    <cfRule type="expression" dxfId="30" priority="18" stopIfTrue="1">
      <formula>A7=1</formula>
    </cfRule>
  </conditionalFormatting>
  <conditionalFormatting sqref="D7:D14">
    <cfRule type="expression" dxfId="29" priority="19" stopIfTrue="1">
      <formula>A7=1</formula>
    </cfRule>
  </conditionalFormatting>
  <conditionalFormatting sqref="E7:E14">
    <cfRule type="expression" dxfId="28" priority="20" stopIfTrue="1">
      <formula>A7=1</formula>
    </cfRule>
  </conditionalFormatting>
  <conditionalFormatting sqref="F7:F14">
    <cfRule type="expression" dxfId="27" priority="21" stopIfTrue="1">
      <formula>A7=1</formula>
    </cfRule>
  </conditionalFormatting>
  <conditionalFormatting sqref="G7:G14">
    <cfRule type="expression" dxfId="26" priority="22" stopIfTrue="1">
      <formula>A7=1</formula>
    </cfRule>
  </conditionalFormatting>
  <conditionalFormatting sqref="H7:H14">
    <cfRule type="expression" dxfId="25" priority="23" stopIfTrue="1">
      <formula>A7=1</formula>
    </cfRule>
  </conditionalFormatting>
  <conditionalFormatting sqref="I7:I14">
    <cfRule type="expression" dxfId="24" priority="24" stopIfTrue="1">
      <formula>A7=1</formula>
    </cfRule>
  </conditionalFormatting>
  <conditionalFormatting sqref="J7:J14">
    <cfRule type="expression" dxfId="23" priority="25" stopIfTrue="1">
      <formula>A7=1</formula>
    </cfRule>
  </conditionalFormatting>
  <conditionalFormatting sqref="K7:K14">
    <cfRule type="expression" dxfId="22" priority="26" stopIfTrue="1">
      <formula>A7=1</formula>
    </cfRule>
  </conditionalFormatting>
  <conditionalFormatting sqref="L7:L14">
    <cfRule type="expression" dxfId="21" priority="27" stopIfTrue="1">
      <formula>A7=1</formula>
    </cfRule>
  </conditionalFormatting>
  <conditionalFormatting sqref="M7:M14">
    <cfRule type="expression" dxfId="20" priority="28" stopIfTrue="1">
      <formula>A7=1</formula>
    </cfRule>
  </conditionalFormatting>
  <conditionalFormatting sqref="N7:N14">
    <cfRule type="expression" dxfId="19" priority="29" stopIfTrue="1">
      <formula>A7=1</formula>
    </cfRule>
  </conditionalFormatting>
  <conditionalFormatting sqref="O7:O14">
    <cfRule type="expression" dxfId="18" priority="30" stopIfTrue="1">
      <formula>A7=1</formula>
    </cfRule>
  </conditionalFormatting>
  <conditionalFormatting sqref="P7:P14">
    <cfRule type="expression" dxfId="17" priority="31" stopIfTrue="1">
      <formula>A7=1</formula>
    </cfRule>
  </conditionalFormatting>
  <conditionalFormatting sqref="Q7:Q14">
    <cfRule type="expression" dxfId="16" priority="32" stopIfTrue="1">
      <formula>A7=1</formula>
    </cfRule>
  </conditionalFormatting>
  <conditionalFormatting sqref="B16:B25">
    <cfRule type="expression" dxfId="15" priority="1" stopIfTrue="1">
      <formula>A16=1</formula>
    </cfRule>
  </conditionalFormatting>
  <conditionalFormatting sqref="C16:C25">
    <cfRule type="expression" dxfId="14" priority="2" stopIfTrue="1">
      <formula>A16=1</formula>
    </cfRule>
  </conditionalFormatting>
  <conditionalFormatting sqref="D16:D25">
    <cfRule type="expression" dxfId="13" priority="3" stopIfTrue="1">
      <formula>A16=1</formula>
    </cfRule>
  </conditionalFormatting>
  <conditionalFormatting sqref="E16:E25">
    <cfRule type="expression" dxfId="12" priority="4" stopIfTrue="1">
      <formula>A16=1</formula>
    </cfRule>
  </conditionalFormatting>
  <conditionalFormatting sqref="F16:F25">
    <cfRule type="expression" dxfId="11" priority="5" stopIfTrue="1">
      <formula>A16=1</formula>
    </cfRule>
  </conditionalFormatting>
  <conditionalFormatting sqref="G16:G25">
    <cfRule type="expression" dxfId="10" priority="6" stopIfTrue="1">
      <formula>A16=1</formula>
    </cfRule>
  </conditionalFormatting>
  <conditionalFormatting sqref="H16:H25">
    <cfRule type="expression" dxfId="9" priority="7" stopIfTrue="1">
      <formula>A16=1</formula>
    </cfRule>
  </conditionalFormatting>
  <conditionalFormatting sqref="I16:I25">
    <cfRule type="expression" dxfId="8" priority="8" stopIfTrue="1">
      <formula>A16=1</formula>
    </cfRule>
  </conditionalFormatting>
  <conditionalFormatting sqref="J16:J25">
    <cfRule type="expression" dxfId="7" priority="9" stopIfTrue="1">
      <formula>A16=1</formula>
    </cfRule>
  </conditionalFormatting>
  <conditionalFormatting sqref="K16:K25">
    <cfRule type="expression" dxfId="6" priority="10" stopIfTrue="1">
      <formula>A16=1</formula>
    </cfRule>
  </conditionalFormatting>
  <conditionalFormatting sqref="L16:L25">
    <cfRule type="expression" dxfId="5" priority="11" stopIfTrue="1">
      <formula>A16=1</formula>
    </cfRule>
  </conditionalFormatting>
  <conditionalFormatting sqref="M16:M25">
    <cfRule type="expression" dxfId="4" priority="12" stopIfTrue="1">
      <formula>A16=1</formula>
    </cfRule>
  </conditionalFormatting>
  <conditionalFormatting sqref="N16:N25">
    <cfRule type="expression" dxfId="3" priority="13" stopIfTrue="1">
      <formula>A16=1</formula>
    </cfRule>
  </conditionalFormatting>
  <conditionalFormatting sqref="O16:O25">
    <cfRule type="expression" dxfId="2" priority="14" stopIfTrue="1">
      <formula>A16=1</formula>
    </cfRule>
  </conditionalFormatting>
  <conditionalFormatting sqref="P16:P25">
    <cfRule type="expression" dxfId="1" priority="15" stopIfTrue="1">
      <formula>A16=1</formula>
    </cfRule>
  </conditionalFormatting>
  <conditionalFormatting sqref="Q16:Q25">
    <cfRule type="expression" dxfId="0" priority="16" stopIfTrue="1">
      <formula>A16=1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2021-09-02T07:35:56Z</cp:lastPrinted>
  <dcterms:created xsi:type="dcterms:W3CDTF">2021-09-02T07:23:50Z</dcterms:created>
  <dcterms:modified xsi:type="dcterms:W3CDTF">2021-09-02T07:36:01Z</dcterms:modified>
</cp:coreProperties>
</file>