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3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</calcChain>
</file>

<file path=xl/sharedStrings.xml><?xml version="1.0" encoding="utf-8"?>
<sst xmlns="http://schemas.openxmlformats.org/spreadsheetml/2006/main" count="133" uniqueCount="127">
  <si>
    <t>Аналіз виконання плану по доходах</t>
  </si>
  <si>
    <t>На 26.02.2021</t>
  </si>
  <si>
    <t>грн.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</si>
  <si>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</si>
  <si>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</si>
  <si>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</si>
  <si>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</si>
  <si>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</si>
  <si>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</si>
  <si>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</si>
  <si>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</si>
  <si>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</si>
  <si>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</si>
  <si>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</si>
  <si>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</si>
  <si>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</si>
  <si>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</si>
  <si>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</si>
  <si>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</si>
  <si>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</si>
  <si>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</si>
  <si>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</si>
  <si>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</si>
  <si>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</si>
  <si>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</si>
  <si>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</si>
  <si>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</si>
  <si>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</si>
  <si>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</si>
  <si>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13040000</t>
  </si>
  <si>
    <t>Рентна плата за користування надрами місцевого значення</t>
  </si>
  <si>
    <t>13040200</t>
  </si>
  <si>
    <t>Рентна плата за користування надрами в цілях, не пов`язаних з видобуванням корисних копалин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</si>
  <si>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</si>
  <si>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</si>
  <si>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</si>
  <si>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</si>
  <si>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</si>
  <si>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</si>
  <si>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</si>
  <si>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</si>
  <si>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</si>
  <si>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</si>
  <si>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</si>
  <si>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</si>
  <si>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</si>
  <si>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</si>
  <si>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</si>
  <si>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</si>
  <si>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</si>
  <si>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</si>
  <si>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</si>
  <si>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</si>
  <si>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</si>
  <si>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</si>
  <si>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</si>
  <si>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</si>
  <si>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</si>
  <si>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</si>
  <si>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</si>
  <si>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</si>
  <si>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</si>
  <si>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</si>
  <si>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</si>
  <si>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18011100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</si>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</sst>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B40" workbookViewId="0">
      <selection activeCell="B1" sqref="A1:XFD1"/>
    </sheetView>
  </sheetViews>
  <sheetFormatPr defaultRowHeight="12.75" x14ac:dyDescent="0.2"/>
  <cols>
    <col min="1" max="1" width="0" hidden="1" customWidth="1"/>
    <col min="2" max="2" width="12.28515625" customWidth="1"/>
    <col min="3" max="3" width="50.7109375" style="8" customWidth="1"/>
    <col min="4" max="6" width="16" style="5" customWidth="1"/>
    <col min="7" max="7" width="12.28515625" style="5" bestFit="1" customWidth="1"/>
    <col min="8" max="8" width="11.28515625" style="5" bestFit="1" customWidth="1"/>
    <col min="9" max="9" width="9.28515625" style="5" bestFit="1" customWidth="1"/>
  </cols>
  <sheetData>
    <row r="1" spans="1:9" x14ac:dyDescent="0.2">
      <c r="B1" s="1"/>
      <c r="C1" s="9"/>
      <c r="D1" s="6"/>
      <c r="E1" s="6"/>
      <c r="F1" s="6"/>
      <c r="G1" s="6"/>
      <c r="H1" s="6"/>
      <c r="I1" s="6"/>
    </row>
    <row r="2" spans="1:9" ht="23.25" x14ac:dyDescent="0.35">
      <c r="B2" s="2" t="s">
        <v>0</v>
      </c>
      <c r="C2" s="3"/>
      <c r="D2" s="3"/>
      <c r="E2" s="3"/>
      <c r="F2" s="3"/>
      <c r="G2" s="3"/>
      <c r="H2" s="3"/>
      <c r="I2" s="3"/>
    </row>
    <row r="3" spans="1:9" x14ac:dyDescent="0.2">
      <c r="B3" s="1"/>
      <c r="C3" s="9"/>
      <c r="D3" s="6"/>
      <c r="E3" s="6"/>
      <c r="F3" s="6"/>
      <c r="G3" s="6"/>
      <c r="H3" s="6"/>
      <c r="I3" s="6"/>
    </row>
    <row r="4" spans="1:9" ht="18.75" x14ac:dyDescent="0.3">
      <c r="B4" s="4" t="s">
        <v>1</v>
      </c>
      <c r="C4" s="3"/>
      <c r="D4" s="3"/>
      <c r="E4" s="3"/>
      <c r="F4" s="3"/>
      <c r="G4" s="3"/>
      <c r="H4" s="3"/>
      <c r="I4" s="3"/>
    </row>
    <row r="5" spans="1:9" x14ac:dyDescent="0.2">
      <c r="D5" s="7"/>
      <c r="I5" s="5" t="s">
        <v>2</v>
      </c>
    </row>
    <row r="6" spans="1:9" ht="28.5" customHeight="1" x14ac:dyDescent="0.2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  <c r="H6" s="13" t="s">
        <v>9</v>
      </c>
      <c r="I6" s="13" t="s">
        <v>10</v>
      </c>
    </row>
    <row r="7" spans="1:9" x14ac:dyDescent="0.2">
      <c r="A7" s="14">
        <v>1</v>
      </c>
      <c r="B7" s="14" t="s">
        <v>11</v>
      </c>
      <c r="C7" s="15" t="s">
        <v>12</v>
      </c>
      <c r="D7" s="16">
        <v>46660000</v>
      </c>
      <c r="E7" s="16">
        <v>46660000</v>
      </c>
      <c r="F7" s="16">
        <v>3913660</v>
      </c>
      <c r="G7" s="16">
        <v>5949787.1900000004</v>
      </c>
      <c r="H7" s="17">
        <f t="shared" ref="H7:H38" si="0">G7-F7</f>
        <v>2036127.1900000004</v>
      </c>
      <c r="I7" s="17">
        <f t="shared" ref="I7:I38" si="1">IF(F7=0,0,G7/F7*100)</f>
        <v>152.02616451096929</v>
      </c>
    </row>
    <row r="8" spans="1:9" ht="25.5" x14ac:dyDescent="0.2">
      <c r="A8" s="14">
        <v>1</v>
      </c>
      <c r="B8" s="14" t="s">
        <v>13</v>
      </c>
      <c r="C8" s="15" t="s">
        <v>14</v>
      </c>
      <c r="D8" s="16">
        <v>29135500</v>
      </c>
      <c r="E8" s="16">
        <v>29135500</v>
      </c>
      <c r="F8" s="16">
        <v>2617500</v>
      </c>
      <c r="G8" s="16">
        <v>4159617.51</v>
      </c>
      <c r="H8" s="17">
        <f t="shared" si="0"/>
        <v>1542117.5099999998</v>
      </c>
      <c r="I8" s="17">
        <f t="shared" si="1"/>
        <v>158.91566418338107</v>
      </c>
    </row>
    <row r="9" spans="1:9" x14ac:dyDescent="0.2">
      <c r="A9" s="14">
        <v>1</v>
      </c>
      <c r="B9" s="14" t="s">
        <v>15</v>
      </c>
      <c r="C9" s="15" t="s">
        <v>16</v>
      </c>
      <c r="D9" s="16">
        <v>29135500</v>
      </c>
      <c r="E9" s="16">
        <v>29135500</v>
      </c>
      <c r="F9" s="16">
        <v>2617500</v>
      </c>
      <c r="G9" s="16">
        <v>4159617.51</v>
      </c>
      <c r="H9" s="17">
        <f t="shared" si="0"/>
        <v>1542117.5099999998</v>
      </c>
      <c r="I9" s="17">
        <f t="shared" si="1"/>
        <v>158.91566418338107</v>
      </c>
    </row>
    <row r="10" spans="1:9" ht="38.25" x14ac:dyDescent="0.2">
      <c r="A10" s="14">
        <v>0</v>
      </c>
      <c r="B10" s="14" t="s">
        <v>17</v>
      </c>
      <c r="C10" s="15" t="s">
        <v>18</v>
      </c>
      <c r="D10" s="16">
        <v>27940500</v>
      </c>
      <c r="E10" s="16">
        <v>27940500</v>
      </c>
      <c r="F10" s="16">
        <v>2600000</v>
      </c>
      <c r="G10" s="16">
        <v>4073084.79</v>
      </c>
      <c r="H10" s="17">
        <f t="shared" si="0"/>
        <v>1473084.79</v>
      </c>
      <c r="I10" s="17">
        <f t="shared" si="1"/>
        <v>156.65710730769231</v>
      </c>
    </row>
    <row r="11" spans="1:9" ht="38.25" x14ac:dyDescent="0.2">
      <c r="A11" s="14">
        <v>0</v>
      </c>
      <c r="B11" s="14" t="s">
        <v>19</v>
      </c>
      <c r="C11" s="15" t="s">
        <v>20</v>
      </c>
      <c r="D11" s="16">
        <v>1050000</v>
      </c>
      <c r="E11" s="16">
        <v>1050000</v>
      </c>
      <c r="F11" s="16">
        <v>15000</v>
      </c>
      <c r="G11" s="16">
        <v>35387.879999999997</v>
      </c>
      <c r="H11" s="17">
        <f t="shared" si="0"/>
        <v>20387.879999999997</v>
      </c>
      <c r="I11" s="17">
        <f t="shared" si="1"/>
        <v>235.91919999999996</v>
      </c>
    </row>
    <row r="12" spans="1:9" ht="38.25" x14ac:dyDescent="0.2">
      <c r="A12" s="14">
        <v>0</v>
      </c>
      <c r="B12" s="14" t="s">
        <v>21</v>
      </c>
      <c r="C12" s="15" t="s">
        <v>22</v>
      </c>
      <c r="D12" s="16">
        <v>145000</v>
      </c>
      <c r="E12" s="16">
        <v>145000</v>
      </c>
      <c r="F12" s="16">
        <v>2500</v>
      </c>
      <c r="G12" s="16">
        <v>51144.84</v>
      </c>
      <c r="H12" s="17">
        <f t="shared" si="0"/>
        <v>48644.84</v>
      </c>
      <c r="I12" s="17">
        <f t="shared" si="1"/>
        <v>2045.7936</v>
      </c>
    </row>
    <row r="13" spans="1:9" ht="25.5" x14ac:dyDescent="0.2">
      <c r="A13" s="14">
        <v>1</v>
      </c>
      <c r="B13" s="14" t="s">
        <v>23</v>
      </c>
      <c r="C13" s="15" t="s">
        <v>24</v>
      </c>
      <c r="D13" s="16">
        <v>14500</v>
      </c>
      <c r="E13" s="16">
        <v>14500</v>
      </c>
      <c r="F13" s="16">
        <v>1100</v>
      </c>
      <c r="G13" s="16">
        <v>29035.39</v>
      </c>
      <c r="H13" s="17">
        <f t="shared" si="0"/>
        <v>27935.39</v>
      </c>
      <c r="I13" s="17">
        <f t="shared" si="1"/>
        <v>2639.5809090909088</v>
      </c>
    </row>
    <row r="14" spans="1:9" ht="25.5" x14ac:dyDescent="0.2">
      <c r="A14" s="14">
        <v>1</v>
      </c>
      <c r="B14" s="14" t="s">
        <v>25</v>
      </c>
      <c r="C14" s="15" t="s">
        <v>26</v>
      </c>
      <c r="D14" s="16">
        <v>14500</v>
      </c>
      <c r="E14" s="16">
        <v>14500</v>
      </c>
      <c r="F14" s="16">
        <v>1100</v>
      </c>
      <c r="G14" s="16">
        <v>2035.39</v>
      </c>
      <c r="H14" s="17">
        <f t="shared" si="0"/>
        <v>935.3900000000001</v>
      </c>
      <c r="I14" s="17">
        <f t="shared" si="1"/>
        <v>185.03545454545457</v>
      </c>
    </row>
    <row r="15" spans="1:9" ht="25.5" x14ac:dyDescent="0.2">
      <c r="A15" s="14">
        <v>0</v>
      </c>
      <c r="B15" s="14" t="s">
        <v>27</v>
      </c>
      <c r="C15" s="15" t="s">
        <v>28</v>
      </c>
      <c r="D15" s="16">
        <v>14500</v>
      </c>
      <c r="E15" s="16">
        <v>14500</v>
      </c>
      <c r="F15" s="16">
        <v>1100</v>
      </c>
      <c r="G15" s="16">
        <v>2035.39</v>
      </c>
      <c r="H15" s="17">
        <f t="shared" si="0"/>
        <v>935.3900000000001</v>
      </c>
      <c r="I15" s="17">
        <f t="shared" si="1"/>
        <v>185.03545454545457</v>
      </c>
    </row>
    <row r="16" spans="1:9" x14ac:dyDescent="0.2">
      <c r="A16" s="14">
        <v>1</v>
      </c>
      <c r="B16" s="14" t="s">
        <v>29</v>
      </c>
      <c r="C16" s="15" t="s">
        <v>30</v>
      </c>
      <c r="D16" s="16">
        <v>0</v>
      </c>
      <c r="E16" s="16">
        <v>0</v>
      </c>
      <c r="F16" s="16">
        <v>0</v>
      </c>
      <c r="G16" s="16">
        <v>27000</v>
      </c>
      <c r="H16" s="17">
        <f t="shared" si="0"/>
        <v>27000</v>
      </c>
      <c r="I16" s="17">
        <f t="shared" si="1"/>
        <v>0</v>
      </c>
    </row>
    <row r="17" spans="1:9" ht="25.5" x14ac:dyDescent="0.2">
      <c r="A17" s="14">
        <v>0</v>
      </c>
      <c r="B17" s="14" t="s">
        <v>31</v>
      </c>
      <c r="C17" s="15" t="s">
        <v>32</v>
      </c>
      <c r="D17" s="16">
        <v>0</v>
      </c>
      <c r="E17" s="16">
        <v>0</v>
      </c>
      <c r="F17" s="16">
        <v>0</v>
      </c>
      <c r="G17" s="16">
        <v>27000</v>
      </c>
      <c r="H17" s="17">
        <f t="shared" si="0"/>
        <v>27000</v>
      </c>
      <c r="I17" s="17">
        <f t="shared" si="1"/>
        <v>0</v>
      </c>
    </row>
    <row r="18" spans="1:9" x14ac:dyDescent="0.2">
      <c r="A18" s="14">
        <v>1</v>
      </c>
      <c r="B18" s="14" t="s">
        <v>33</v>
      </c>
      <c r="C18" s="15" t="s">
        <v>34</v>
      </c>
      <c r="D18" s="16">
        <v>7620000</v>
      </c>
      <c r="E18" s="16">
        <v>7620000</v>
      </c>
      <c r="F18" s="16">
        <v>164000</v>
      </c>
      <c r="G18" s="16">
        <v>103900.92</v>
      </c>
      <c r="H18" s="17">
        <f t="shared" si="0"/>
        <v>-60099.08</v>
      </c>
      <c r="I18" s="17">
        <f t="shared" si="1"/>
        <v>63.354219512195122</v>
      </c>
    </row>
    <row r="19" spans="1:9" ht="25.5" x14ac:dyDescent="0.2">
      <c r="A19" s="14">
        <v>1</v>
      </c>
      <c r="B19" s="14" t="s">
        <v>35</v>
      </c>
      <c r="C19" s="15" t="s">
        <v>36</v>
      </c>
      <c r="D19" s="16">
        <v>1600000</v>
      </c>
      <c r="E19" s="16">
        <v>1600000</v>
      </c>
      <c r="F19" s="16">
        <v>0</v>
      </c>
      <c r="G19" s="16">
        <v>0</v>
      </c>
      <c r="H19" s="17">
        <f t="shared" si="0"/>
        <v>0</v>
      </c>
      <c r="I19" s="17">
        <f t="shared" si="1"/>
        <v>0</v>
      </c>
    </row>
    <row r="20" spans="1:9" x14ac:dyDescent="0.2">
      <c r="A20" s="14">
        <v>0</v>
      </c>
      <c r="B20" s="14" t="s">
        <v>37</v>
      </c>
      <c r="C20" s="15" t="s">
        <v>38</v>
      </c>
      <c r="D20" s="16">
        <v>1600000</v>
      </c>
      <c r="E20" s="16">
        <v>1600000</v>
      </c>
      <c r="F20" s="16">
        <v>0</v>
      </c>
      <c r="G20" s="16">
        <v>0</v>
      </c>
      <c r="H20" s="17">
        <f t="shared" si="0"/>
        <v>0</v>
      </c>
      <c r="I20" s="17">
        <f t="shared" si="1"/>
        <v>0</v>
      </c>
    </row>
    <row r="21" spans="1:9" ht="25.5" x14ac:dyDescent="0.2">
      <c r="A21" s="14">
        <v>1</v>
      </c>
      <c r="B21" s="14" t="s">
        <v>39</v>
      </c>
      <c r="C21" s="15" t="s">
        <v>40</v>
      </c>
      <c r="D21" s="16">
        <v>5190000</v>
      </c>
      <c r="E21" s="16">
        <v>5190000</v>
      </c>
      <c r="F21" s="16">
        <v>0</v>
      </c>
      <c r="G21" s="16">
        <v>0</v>
      </c>
      <c r="H21" s="17">
        <f t="shared" si="0"/>
        <v>0</v>
      </c>
      <c r="I21" s="17">
        <f t="shared" si="1"/>
        <v>0</v>
      </c>
    </row>
    <row r="22" spans="1:9" x14ac:dyDescent="0.2">
      <c r="A22" s="14">
        <v>0</v>
      </c>
      <c r="B22" s="14" t="s">
        <v>41</v>
      </c>
      <c r="C22" s="15" t="s">
        <v>38</v>
      </c>
      <c r="D22" s="16">
        <v>5190000</v>
      </c>
      <c r="E22" s="16">
        <v>5190000</v>
      </c>
      <c r="F22" s="16">
        <v>0</v>
      </c>
      <c r="G22" s="16">
        <v>0</v>
      </c>
      <c r="H22" s="17">
        <f t="shared" si="0"/>
        <v>0</v>
      </c>
      <c r="I22" s="17">
        <f t="shared" si="1"/>
        <v>0</v>
      </c>
    </row>
    <row r="23" spans="1:9" ht="25.5" x14ac:dyDescent="0.2">
      <c r="A23" s="14">
        <v>1</v>
      </c>
      <c r="B23" s="14" t="s">
        <v>42</v>
      </c>
      <c r="C23" s="15" t="s">
        <v>43</v>
      </c>
      <c r="D23" s="16">
        <v>830000</v>
      </c>
      <c r="E23" s="16">
        <v>830000</v>
      </c>
      <c r="F23" s="16">
        <v>164000</v>
      </c>
      <c r="G23" s="16">
        <v>103900.92</v>
      </c>
      <c r="H23" s="17">
        <f t="shared" si="0"/>
        <v>-60099.08</v>
      </c>
      <c r="I23" s="17">
        <f t="shared" si="1"/>
        <v>63.354219512195122</v>
      </c>
    </row>
    <row r="24" spans="1:9" ht="25.5" x14ac:dyDescent="0.2">
      <c r="A24" s="14">
        <v>0</v>
      </c>
      <c r="B24" s="14" t="s">
        <v>42</v>
      </c>
      <c r="C24" s="15" t="s">
        <v>43</v>
      </c>
      <c r="D24" s="16">
        <v>830000</v>
      </c>
      <c r="E24" s="16">
        <v>830000</v>
      </c>
      <c r="F24" s="16">
        <v>164000</v>
      </c>
      <c r="G24" s="16">
        <v>103900.92</v>
      </c>
      <c r="H24" s="17">
        <f t="shared" si="0"/>
        <v>-60099.08</v>
      </c>
      <c r="I24" s="17">
        <f t="shared" si="1"/>
        <v>63.354219512195122</v>
      </c>
    </row>
    <row r="25" spans="1:9" ht="25.5" x14ac:dyDescent="0.2">
      <c r="A25" s="14">
        <v>1</v>
      </c>
      <c r="B25" s="14" t="s">
        <v>44</v>
      </c>
      <c r="C25" s="15" t="s">
        <v>45</v>
      </c>
      <c r="D25" s="16">
        <v>9890000</v>
      </c>
      <c r="E25" s="16">
        <v>9890000</v>
      </c>
      <c r="F25" s="16">
        <v>1131060</v>
      </c>
      <c r="G25" s="16">
        <v>1657233.37</v>
      </c>
      <c r="H25" s="17">
        <f t="shared" si="0"/>
        <v>526173.37000000011</v>
      </c>
      <c r="I25" s="17">
        <f t="shared" si="1"/>
        <v>146.52037646101888</v>
      </c>
    </row>
    <row r="26" spans="1:9" x14ac:dyDescent="0.2">
      <c r="A26" s="14">
        <v>1</v>
      </c>
      <c r="B26" s="14" t="s">
        <v>46</v>
      </c>
      <c r="C26" s="15" t="s">
        <v>47</v>
      </c>
      <c r="D26" s="16">
        <v>4840000</v>
      </c>
      <c r="E26" s="16">
        <v>4840000</v>
      </c>
      <c r="F26" s="16">
        <v>603760</v>
      </c>
      <c r="G26" s="16">
        <v>559629.39</v>
      </c>
      <c r="H26" s="17">
        <f t="shared" si="0"/>
        <v>-44130.609999999986</v>
      </c>
      <c r="I26" s="17">
        <f t="shared" si="1"/>
        <v>92.690703259573354</v>
      </c>
    </row>
    <row r="27" spans="1:9" ht="38.25" x14ac:dyDescent="0.2">
      <c r="A27" s="14">
        <v>0</v>
      </c>
      <c r="B27" s="14" t="s">
        <v>48</v>
      </c>
      <c r="C27" s="15" t="s">
        <v>49</v>
      </c>
      <c r="D27" s="16">
        <v>15000</v>
      </c>
      <c r="E27" s="16">
        <v>15000</v>
      </c>
      <c r="F27" s="16">
        <v>2000</v>
      </c>
      <c r="G27" s="16">
        <v>1537.58</v>
      </c>
      <c r="H27" s="17">
        <f t="shared" si="0"/>
        <v>-462.42000000000007</v>
      </c>
      <c r="I27" s="17">
        <f t="shared" si="1"/>
        <v>76.878999999999991</v>
      </c>
    </row>
    <row r="28" spans="1:9" ht="38.25" x14ac:dyDescent="0.2">
      <c r="A28" s="14">
        <v>0</v>
      </c>
      <c r="B28" s="14" t="s">
        <v>50</v>
      </c>
      <c r="C28" s="15" t="s">
        <v>51</v>
      </c>
      <c r="D28" s="16">
        <v>220000</v>
      </c>
      <c r="E28" s="16">
        <v>220000</v>
      </c>
      <c r="F28" s="16">
        <v>6500</v>
      </c>
      <c r="G28" s="16">
        <v>7100</v>
      </c>
      <c r="H28" s="17">
        <f t="shared" si="0"/>
        <v>600</v>
      </c>
      <c r="I28" s="17">
        <f t="shared" si="1"/>
        <v>109.23076923076923</v>
      </c>
    </row>
    <row r="29" spans="1:9" ht="38.25" x14ac:dyDescent="0.2">
      <c r="A29" s="14">
        <v>0</v>
      </c>
      <c r="B29" s="14" t="s">
        <v>52</v>
      </c>
      <c r="C29" s="15" t="s">
        <v>53</v>
      </c>
      <c r="D29" s="16">
        <v>35000</v>
      </c>
      <c r="E29" s="16">
        <v>35000</v>
      </c>
      <c r="F29" s="16">
        <v>3000</v>
      </c>
      <c r="G29" s="16">
        <v>4900</v>
      </c>
      <c r="H29" s="17">
        <f t="shared" si="0"/>
        <v>1900</v>
      </c>
      <c r="I29" s="17">
        <f t="shared" si="1"/>
        <v>163.33333333333334</v>
      </c>
    </row>
    <row r="30" spans="1:9" ht="38.25" x14ac:dyDescent="0.2">
      <c r="A30" s="14">
        <v>0</v>
      </c>
      <c r="B30" s="14" t="s">
        <v>54</v>
      </c>
      <c r="C30" s="15" t="s">
        <v>55</v>
      </c>
      <c r="D30" s="16">
        <v>600000</v>
      </c>
      <c r="E30" s="16">
        <v>600000</v>
      </c>
      <c r="F30" s="16">
        <v>125000</v>
      </c>
      <c r="G30" s="16">
        <v>144061.01999999999</v>
      </c>
      <c r="H30" s="17">
        <f t="shared" si="0"/>
        <v>19061.01999999999</v>
      </c>
      <c r="I30" s="17">
        <f t="shared" si="1"/>
        <v>115.24881599999999</v>
      </c>
    </row>
    <row r="31" spans="1:9" x14ac:dyDescent="0.2">
      <c r="A31" s="14">
        <v>0</v>
      </c>
      <c r="B31" s="14" t="s">
        <v>56</v>
      </c>
      <c r="C31" s="15" t="s">
        <v>57</v>
      </c>
      <c r="D31" s="16">
        <v>1660000</v>
      </c>
      <c r="E31" s="16">
        <v>1660000</v>
      </c>
      <c r="F31" s="16">
        <v>340000</v>
      </c>
      <c r="G31" s="16">
        <v>200265.36</v>
      </c>
      <c r="H31" s="17">
        <f t="shared" si="0"/>
        <v>-139734.64000000001</v>
      </c>
      <c r="I31" s="17">
        <f t="shared" si="1"/>
        <v>58.901576470588232</v>
      </c>
    </row>
    <row r="32" spans="1:9" x14ac:dyDescent="0.2">
      <c r="A32" s="14">
        <v>0</v>
      </c>
      <c r="B32" s="14" t="s">
        <v>58</v>
      </c>
      <c r="C32" s="15" t="s">
        <v>59</v>
      </c>
      <c r="D32" s="16">
        <v>1300000</v>
      </c>
      <c r="E32" s="16">
        <v>1300000</v>
      </c>
      <c r="F32" s="16">
        <v>100000</v>
      </c>
      <c r="G32" s="16">
        <v>166069.20000000001</v>
      </c>
      <c r="H32" s="17">
        <f t="shared" si="0"/>
        <v>66069.200000000012</v>
      </c>
      <c r="I32" s="17">
        <f t="shared" si="1"/>
        <v>166.0692</v>
      </c>
    </row>
    <row r="33" spans="1:9" x14ac:dyDescent="0.2">
      <c r="A33" s="14">
        <v>0</v>
      </c>
      <c r="B33" s="14" t="s">
        <v>60</v>
      </c>
      <c r="C33" s="15" t="s">
        <v>61</v>
      </c>
      <c r="D33" s="16">
        <v>850000</v>
      </c>
      <c r="E33" s="16">
        <v>850000</v>
      </c>
      <c r="F33" s="16">
        <v>18760</v>
      </c>
      <c r="G33" s="16">
        <v>24613.81</v>
      </c>
      <c r="H33" s="17">
        <f t="shared" si="0"/>
        <v>5853.8100000000013</v>
      </c>
      <c r="I33" s="17">
        <f t="shared" si="1"/>
        <v>131.20367803837954</v>
      </c>
    </row>
    <row r="34" spans="1:9" x14ac:dyDescent="0.2">
      <c r="A34" s="14">
        <v>0</v>
      </c>
      <c r="B34" s="14" t="s">
        <v>62</v>
      </c>
      <c r="C34" s="15" t="s">
        <v>63</v>
      </c>
      <c r="D34" s="16">
        <v>160000</v>
      </c>
      <c r="E34" s="16">
        <v>160000</v>
      </c>
      <c r="F34" s="16">
        <v>8500</v>
      </c>
      <c r="G34" s="16">
        <v>4832.42</v>
      </c>
      <c r="H34" s="17">
        <f t="shared" si="0"/>
        <v>-3667.58</v>
      </c>
      <c r="I34" s="17">
        <f t="shared" si="1"/>
        <v>56.852000000000004</v>
      </c>
    </row>
    <row r="35" spans="1:9" x14ac:dyDescent="0.2">
      <c r="A35" s="14">
        <v>0</v>
      </c>
      <c r="B35" s="14" t="s">
        <v>64</v>
      </c>
      <c r="C35" s="15" t="s">
        <v>65</v>
      </c>
      <c r="D35" s="16">
        <v>0</v>
      </c>
      <c r="E35" s="16">
        <v>0</v>
      </c>
      <c r="F35" s="16">
        <v>0</v>
      </c>
      <c r="G35" s="16">
        <v>6250</v>
      </c>
      <c r="H35" s="17">
        <f t="shared" si="0"/>
        <v>6250</v>
      </c>
      <c r="I35" s="17">
        <f t="shared" si="1"/>
        <v>0</v>
      </c>
    </row>
    <row r="36" spans="1:9" x14ac:dyDescent="0.2">
      <c r="A36" s="14">
        <v>1</v>
      </c>
      <c r="B36" s="14" t="s">
        <v>66</v>
      </c>
      <c r="C36" s="15" t="s">
        <v>67</v>
      </c>
      <c r="D36" s="16">
        <v>5050000</v>
      </c>
      <c r="E36" s="16">
        <v>5050000</v>
      </c>
      <c r="F36" s="16">
        <v>527300</v>
      </c>
      <c r="G36" s="16">
        <v>1097603.98</v>
      </c>
      <c r="H36" s="17">
        <f t="shared" si="0"/>
        <v>570303.98</v>
      </c>
      <c r="I36" s="17">
        <f t="shared" si="1"/>
        <v>208.15550540489284</v>
      </c>
    </row>
    <row r="37" spans="1:9" x14ac:dyDescent="0.2">
      <c r="A37" s="14">
        <v>0</v>
      </c>
      <c r="B37" s="14" t="s">
        <v>68</v>
      </c>
      <c r="C37" s="15" t="s">
        <v>69</v>
      </c>
      <c r="D37" s="16">
        <v>100000</v>
      </c>
      <c r="E37" s="16">
        <v>100000</v>
      </c>
      <c r="F37" s="16">
        <v>9300</v>
      </c>
      <c r="G37" s="16">
        <v>48674.65</v>
      </c>
      <c r="H37" s="17">
        <f t="shared" si="0"/>
        <v>39374.65</v>
      </c>
      <c r="I37" s="17">
        <f t="shared" si="1"/>
        <v>523.38333333333333</v>
      </c>
    </row>
    <row r="38" spans="1:9" x14ac:dyDescent="0.2">
      <c r="A38" s="14">
        <v>0</v>
      </c>
      <c r="B38" s="14" t="s">
        <v>70</v>
      </c>
      <c r="C38" s="15" t="s">
        <v>71</v>
      </c>
      <c r="D38" s="16">
        <v>4000000</v>
      </c>
      <c r="E38" s="16">
        <v>4000000</v>
      </c>
      <c r="F38" s="16">
        <v>425000</v>
      </c>
      <c r="G38" s="16">
        <v>775885.99</v>
      </c>
      <c r="H38" s="17">
        <f t="shared" si="0"/>
        <v>350885.99</v>
      </c>
      <c r="I38" s="17">
        <f t="shared" si="1"/>
        <v>182.56140941176471</v>
      </c>
    </row>
    <row r="39" spans="1:9" ht="51" x14ac:dyDescent="0.2">
      <c r="A39" s="14">
        <v>0</v>
      </c>
      <c r="B39" s="14" t="s">
        <v>72</v>
      </c>
      <c r="C39" s="15" t="s">
        <v>73</v>
      </c>
      <c r="D39" s="16">
        <v>950000</v>
      </c>
      <c r="E39" s="16">
        <v>950000</v>
      </c>
      <c r="F39" s="16">
        <v>93000</v>
      </c>
      <c r="G39" s="16">
        <v>273043.34000000003</v>
      </c>
      <c r="H39" s="17">
        <f t="shared" ref="H39:H70" si="2">G39-F39</f>
        <v>180043.34000000003</v>
      </c>
      <c r="I39" s="17">
        <f t="shared" ref="I39:I67" si="3">IF(F39=0,0,G39/F39*100)</f>
        <v>293.59498924731184</v>
      </c>
    </row>
    <row r="40" spans="1:9" x14ac:dyDescent="0.2">
      <c r="A40" s="14">
        <v>1</v>
      </c>
      <c r="B40" s="14" t="s">
        <v>74</v>
      </c>
      <c r="C40" s="15" t="s">
        <v>75</v>
      </c>
      <c r="D40" s="16">
        <v>39500</v>
      </c>
      <c r="E40" s="16">
        <v>39500</v>
      </c>
      <c r="F40" s="16">
        <v>2680</v>
      </c>
      <c r="G40" s="16">
        <v>36718.15</v>
      </c>
      <c r="H40" s="17">
        <f t="shared" si="2"/>
        <v>34038.15</v>
      </c>
      <c r="I40" s="17">
        <f t="shared" si="3"/>
        <v>1370.080223880597</v>
      </c>
    </row>
    <row r="41" spans="1:9" x14ac:dyDescent="0.2">
      <c r="A41" s="14">
        <v>1</v>
      </c>
      <c r="B41" s="14" t="s">
        <v>76</v>
      </c>
      <c r="C41" s="15" t="s">
        <v>77</v>
      </c>
      <c r="D41" s="16">
        <v>1000</v>
      </c>
      <c r="E41" s="16">
        <v>1000</v>
      </c>
      <c r="F41" s="16">
        <v>50</v>
      </c>
      <c r="G41" s="16">
        <v>0</v>
      </c>
      <c r="H41" s="17">
        <f t="shared" si="2"/>
        <v>-50</v>
      </c>
      <c r="I41" s="17">
        <f t="shared" si="3"/>
        <v>0</v>
      </c>
    </row>
    <row r="42" spans="1:9" x14ac:dyDescent="0.2">
      <c r="A42" s="14">
        <v>1</v>
      </c>
      <c r="B42" s="14" t="s">
        <v>78</v>
      </c>
      <c r="C42" s="15" t="s">
        <v>79</v>
      </c>
      <c r="D42" s="16">
        <v>1000</v>
      </c>
      <c r="E42" s="16">
        <v>1000</v>
      </c>
      <c r="F42" s="16">
        <v>50</v>
      </c>
      <c r="G42" s="16">
        <v>0</v>
      </c>
      <c r="H42" s="17">
        <f t="shared" si="2"/>
        <v>-50</v>
      </c>
      <c r="I42" s="17">
        <f t="shared" si="3"/>
        <v>0</v>
      </c>
    </row>
    <row r="43" spans="1:9" x14ac:dyDescent="0.2">
      <c r="A43" s="14">
        <v>0</v>
      </c>
      <c r="B43" s="14" t="s">
        <v>80</v>
      </c>
      <c r="C43" s="15" t="s">
        <v>81</v>
      </c>
      <c r="D43" s="16">
        <v>1000</v>
      </c>
      <c r="E43" s="16">
        <v>1000</v>
      </c>
      <c r="F43" s="16">
        <v>50</v>
      </c>
      <c r="G43" s="16">
        <v>0</v>
      </c>
      <c r="H43" s="17">
        <f t="shared" si="2"/>
        <v>-50</v>
      </c>
      <c r="I43" s="17">
        <f t="shared" si="3"/>
        <v>0</v>
      </c>
    </row>
    <row r="44" spans="1:9" ht="25.5" x14ac:dyDescent="0.2">
      <c r="A44" s="14">
        <v>1</v>
      </c>
      <c r="B44" s="14" t="s">
        <v>82</v>
      </c>
      <c r="C44" s="15" t="s">
        <v>83</v>
      </c>
      <c r="D44" s="16">
        <v>33500</v>
      </c>
      <c r="E44" s="16">
        <v>33500</v>
      </c>
      <c r="F44" s="16">
        <v>1930</v>
      </c>
      <c r="G44" s="16">
        <v>1641.25</v>
      </c>
      <c r="H44" s="17">
        <f t="shared" si="2"/>
        <v>-288.75</v>
      </c>
      <c r="I44" s="17">
        <f t="shared" si="3"/>
        <v>85.038860103626945</v>
      </c>
    </row>
    <row r="45" spans="1:9" x14ac:dyDescent="0.2">
      <c r="A45" s="14">
        <v>1</v>
      </c>
      <c r="B45" s="14" t="s">
        <v>84</v>
      </c>
      <c r="C45" s="15" t="s">
        <v>85</v>
      </c>
      <c r="D45" s="16">
        <v>5000</v>
      </c>
      <c r="E45" s="16">
        <v>5000</v>
      </c>
      <c r="F45" s="16">
        <v>480</v>
      </c>
      <c r="G45" s="16">
        <v>620.70000000000005</v>
      </c>
      <c r="H45" s="17">
        <f t="shared" si="2"/>
        <v>140.70000000000005</v>
      </c>
      <c r="I45" s="17">
        <f t="shared" si="3"/>
        <v>129.3125</v>
      </c>
    </row>
    <row r="46" spans="1:9" x14ac:dyDescent="0.2">
      <c r="A46" s="14">
        <v>0</v>
      </c>
      <c r="B46" s="14" t="s">
        <v>86</v>
      </c>
      <c r="C46" s="15" t="s">
        <v>87</v>
      </c>
      <c r="D46" s="16">
        <v>5000</v>
      </c>
      <c r="E46" s="16">
        <v>5000</v>
      </c>
      <c r="F46" s="16">
        <v>480</v>
      </c>
      <c r="G46" s="16">
        <v>620.70000000000005</v>
      </c>
      <c r="H46" s="17">
        <f t="shared" si="2"/>
        <v>140.70000000000005</v>
      </c>
      <c r="I46" s="17">
        <f t="shared" si="3"/>
        <v>129.3125</v>
      </c>
    </row>
    <row r="47" spans="1:9" ht="25.5" x14ac:dyDescent="0.2">
      <c r="A47" s="14">
        <v>1</v>
      </c>
      <c r="B47" s="14" t="s">
        <v>88</v>
      </c>
      <c r="C47" s="15" t="s">
        <v>89</v>
      </c>
      <c r="D47" s="16">
        <v>25000</v>
      </c>
      <c r="E47" s="16">
        <v>25000</v>
      </c>
      <c r="F47" s="16">
        <v>950</v>
      </c>
      <c r="G47" s="16">
        <v>590.91999999999996</v>
      </c>
      <c r="H47" s="17">
        <f t="shared" si="2"/>
        <v>-359.08000000000004</v>
      </c>
      <c r="I47" s="17">
        <f t="shared" si="3"/>
        <v>62.20210526315789</v>
      </c>
    </row>
    <row r="48" spans="1:9" ht="38.25" x14ac:dyDescent="0.2">
      <c r="A48" s="14">
        <v>0</v>
      </c>
      <c r="B48" s="14" t="s">
        <v>90</v>
      </c>
      <c r="C48" s="15" t="s">
        <v>91</v>
      </c>
      <c r="D48" s="16">
        <v>25000</v>
      </c>
      <c r="E48" s="16">
        <v>25000</v>
      </c>
      <c r="F48" s="16">
        <v>950</v>
      </c>
      <c r="G48" s="16">
        <v>590.91999999999996</v>
      </c>
      <c r="H48" s="17">
        <f t="shared" si="2"/>
        <v>-359.08000000000004</v>
      </c>
      <c r="I48" s="17">
        <f t="shared" si="3"/>
        <v>62.20210526315789</v>
      </c>
    </row>
    <row r="49" spans="1:9" x14ac:dyDescent="0.2">
      <c r="A49" s="14">
        <v>1</v>
      </c>
      <c r="B49" s="14" t="s">
        <v>92</v>
      </c>
      <c r="C49" s="15" t="s">
        <v>93</v>
      </c>
      <c r="D49" s="16">
        <v>3500</v>
      </c>
      <c r="E49" s="16">
        <v>3500</v>
      </c>
      <c r="F49" s="16">
        <v>500</v>
      </c>
      <c r="G49" s="16">
        <v>429.63</v>
      </c>
      <c r="H49" s="17">
        <f t="shared" si="2"/>
        <v>-70.37</v>
      </c>
      <c r="I49" s="17">
        <f t="shared" si="3"/>
        <v>85.926000000000002</v>
      </c>
    </row>
    <row r="50" spans="1:9" ht="38.25" x14ac:dyDescent="0.2">
      <c r="A50" s="14">
        <v>0</v>
      </c>
      <c r="B50" s="14" t="s">
        <v>94</v>
      </c>
      <c r="C50" s="15" t="s">
        <v>95</v>
      </c>
      <c r="D50" s="16">
        <v>1500</v>
      </c>
      <c r="E50" s="16">
        <v>1500</v>
      </c>
      <c r="F50" s="16">
        <v>200</v>
      </c>
      <c r="G50" s="16">
        <v>4.63</v>
      </c>
      <c r="H50" s="17">
        <f t="shared" si="2"/>
        <v>-195.37</v>
      </c>
      <c r="I50" s="17">
        <f t="shared" si="3"/>
        <v>2.3149999999999999</v>
      </c>
    </row>
    <row r="51" spans="1:9" ht="38.25" x14ac:dyDescent="0.2">
      <c r="A51" s="14">
        <v>0</v>
      </c>
      <c r="B51" s="14" t="s">
        <v>96</v>
      </c>
      <c r="C51" s="15" t="s">
        <v>97</v>
      </c>
      <c r="D51" s="16">
        <v>2000</v>
      </c>
      <c r="E51" s="16">
        <v>2000</v>
      </c>
      <c r="F51" s="16">
        <v>300</v>
      </c>
      <c r="G51" s="16">
        <v>425</v>
      </c>
      <c r="H51" s="17">
        <f t="shared" si="2"/>
        <v>125</v>
      </c>
      <c r="I51" s="17">
        <f t="shared" si="3"/>
        <v>141.66666666666669</v>
      </c>
    </row>
    <row r="52" spans="1:9" x14ac:dyDescent="0.2">
      <c r="A52" s="14">
        <v>1</v>
      </c>
      <c r="B52" s="14" t="s">
        <v>98</v>
      </c>
      <c r="C52" s="15" t="s">
        <v>99</v>
      </c>
      <c r="D52" s="16">
        <v>5000</v>
      </c>
      <c r="E52" s="16">
        <v>5000</v>
      </c>
      <c r="F52" s="16">
        <v>700</v>
      </c>
      <c r="G52" s="16">
        <v>35076.9</v>
      </c>
      <c r="H52" s="17">
        <f t="shared" si="2"/>
        <v>34376.9</v>
      </c>
      <c r="I52" s="17">
        <f t="shared" si="3"/>
        <v>5010.9857142857145</v>
      </c>
    </row>
    <row r="53" spans="1:9" x14ac:dyDescent="0.2">
      <c r="A53" s="14">
        <v>1</v>
      </c>
      <c r="B53" s="14" t="s">
        <v>100</v>
      </c>
      <c r="C53" s="15" t="s">
        <v>79</v>
      </c>
      <c r="D53" s="16">
        <v>5000</v>
      </c>
      <c r="E53" s="16">
        <v>5000</v>
      </c>
      <c r="F53" s="16">
        <v>700</v>
      </c>
      <c r="G53" s="16">
        <v>35076.9</v>
      </c>
      <c r="H53" s="17">
        <f t="shared" si="2"/>
        <v>34376.9</v>
      </c>
      <c r="I53" s="17">
        <f t="shared" si="3"/>
        <v>5010.9857142857145</v>
      </c>
    </row>
    <row r="54" spans="1:9" x14ac:dyDescent="0.2">
      <c r="A54" s="14">
        <v>0</v>
      </c>
      <c r="B54" s="14" t="s">
        <v>101</v>
      </c>
      <c r="C54" s="15" t="s">
        <v>79</v>
      </c>
      <c r="D54" s="16">
        <v>5000</v>
      </c>
      <c r="E54" s="16">
        <v>5000</v>
      </c>
      <c r="F54" s="16">
        <v>700</v>
      </c>
      <c r="G54" s="16">
        <v>35076.9</v>
      </c>
      <c r="H54" s="17">
        <f t="shared" si="2"/>
        <v>34376.9</v>
      </c>
      <c r="I54" s="17">
        <f t="shared" si="3"/>
        <v>5010.9857142857145</v>
      </c>
    </row>
    <row r="55" spans="1:9" x14ac:dyDescent="0.2">
      <c r="A55" s="14">
        <v>1</v>
      </c>
      <c r="B55" s="14" t="s">
        <v>102</v>
      </c>
      <c r="C55" s="15" t="s">
        <v>103</v>
      </c>
      <c r="D55" s="16">
        <v>27260185</v>
      </c>
      <c r="E55" s="16">
        <v>27260185</v>
      </c>
      <c r="F55" s="16">
        <v>4273110</v>
      </c>
      <c r="G55" s="16">
        <v>4268110</v>
      </c>
      <c r="H55" s="17">
        <f t="shared" si="2"/>
        <v>-5000</v>
      </c>
      <c r="I55" s="17">
        <f t="shared" si="3"/>
        <v>99.882989204584021</v>
      </c>
    </row>
    <row r="56" spans="1:9" x14ac:dyDescent="0.2">
      <c r="A56" s="14">
        <v>1</v>
      </c>
      <c r="B56" s="14" t="s">
        <v>104</v>
      </c>
      <c r="C56" s="15" t="s">
        <v>105</v>
      </c>
      <c r="D56" s="16">
        <v>27260185</v>
      </c>
      <c r="E56" s="16">
        <v>27260185</v>
      </c>
      <c r="F56" s="16">
        <v>4273110</v>
      </c>
      <c r="G56" s="16">
        <v>4268110</v>
      </c>
      <c r="H56" s="17">
        <f t="shared" si="2"/>
        <v>-5000</v>
      </c>
      <c r="I56" s="17">
        <f t="shared" si="3"/>
        <v>99.882989204584021</v>
      </c>
    </row>
    <row r="57" spans="1:9" x14ac:dyDescent="0.2">
      <c r="A57" s="14">
        <v>1</v>
      </c>
      <c r="B57" s="14" t="s">
        <v>106</v>
      </c>
      <c r="C57" s="15" t="s">
        <v>107</v>
      </c>
      <c r="D57" s="16">
        <v>19442200</v>
      </c>
      <c r="E57" s="16">
        <v>19442200</v>
      </c>
      <c r="F57" s="16">
        <v>2630500</v>
      </c>
      <c r="G57" s="16">
        <v>2630500</v>
      </c>
      <c r="H57" s="17">
        <f t="shared" si="2"/>
        <v>0</v>
      </c>
      <c r="I57" s="17">
        <f t="shared" si="3"/>
        <v>100</v>
      </c>
    </row>
    <row r="58" spans="1:9" ht="25.5" x14ac:dyDescent="0.2">
      <c r="A58" s="14">
        <v>0</v>
      </c>
      <c r="B58" s="14" t="s">
        <v>108</v>
      </c>
      <c r="C58" s="15" t="s">
        <v>109</v>
      </c>
      <c r="D58" s="16">
        <v>19442200</v>
      </c>
      <c r="E58" s="16">
        <v>19442200</v>
      </c>
      <c r="F58" s="16">
        <v>2630500</v>
      </c>
      <c r="G58" s="16">
        <v>2630500</v>
      </c>
      <c r="H58" s="17">
        <f t="shared" si="2"/>
        <v>0</v>
      </c>
      <c r="I58" s="17">
        <f t="shared" si="3"/>
        <v>100</v>
      </c>
    </row>
    <row r="59" spans="1:9" x14ac:dyDescent="0.2">
      <c r="A59" s="14">
        <v>1</v>
      </c>
      <c r="B59" s="14" t="s">
        <v>110</v>
      </c>
      <c r="C59" s="15" t="s">
        <v>111</v>
      </c>
      <c r="D59" s="16">
        <v>829500</v>
      </c>
      <c r="E59" s="16">
        <v>829500</v>
      </c>
      <c r="F59" s="16">
        <v>138250</v>
      </c>
      <c r="G59" s="16">
        <v>138250</v>
      </c>
      <c r="H59" s="17">
        <f t="shared" si="2"/>
        <v>0</v>
      </c>
      <c r="I59" s="17">
        <f t="shared" si="3"/>
        <v>100</v>
      </c>
    </row>
    <row r="60" spans="1:9" ht="51" x14ac:dyDescent="0.2">
      <c r="A60" s="14">
        <v>0</v>
      </c>
      <c r="B60" s="14" t="s">
        <v>112</v>
      </c>
      <c r="C60" s="15" t="s">
        <v>113</v>
      </c>
      <c r="D60" s="16">
        <v>829500</v>
      </c>
      <c r="E60" s="16">
        <v>829500</v>
      </c>
      <c r="F60" s="16">
        <v>138250</v>
      </c>
      <c r="G60" s="16">
        <v>138250</v>
      </c>
      <c r="H60" s="17">
        <f t="shared" si="2"/>
        <v>0</v>
      </c>
      <c r="I60" s="17">
        <f t="shared" si="3"/>
        <v>100</v>
      </c>
    </row>
    <row r="61" spans="1:9" x14ac:dyDescent="0.2">
      <c r="A61" s="14">
        <v>1</v>
      </c>
      <c r="B61" s="14" t="s">
        <v>114</v>
      </c>
      <c r="C61" s="15" t="s">
        <v>115</v>
      </c>
      <c r="D61" s="16">
        <v>6988485</v>
      </c>
      <c r="E61" s="16">
        <v>6988485</v>
      </c>
      <c r="F61" s="16">
        <v>1504360</v>
      </c>
      <c r="G61" s="16">
        <v>1499360</v>
      </c>
      <c r="H61" s="17">
        <f t="shared" si="2"/>
        <v>-5000</v>
      </c>
      <c r="I61" s="17">
        <f t="shared" si="3"/>
        <v>99.667632747480667</v>
      </c>
    </row>
    <row r="62" spans="1:9" ht="38.25" x14ac:dyDescent="0.2">
      <c r="A62" s="14">
        <v>0</v>
      </c>
      <c r="B62" s="14" t="s">
        <v>116</v>
      </c>
      <c r="C62" s="15" t="s">
        <v>117</v>
      </c>
      <c r="D62" s="16">
        <v>1499035</v>
      </c>
      <c r="E62" s="16">
        <v>1499035</v>
      </c>
      <c r="F62" s="16">
        <v>249840</v>
      </c>
      <c r="G62" s="16">
        <v>249840</v>
      </c>
      <c r="H62" s="17">
        <f t="shared" si="2"/>
        <v>0</v>
      </c>
      <c r="I62" s="17">
        <f t="shared" si="3"/>
        <v>100</v>
      </c>
    </row>
    <row r="63" spans="1:9" ht="38.25" x14ac:dyDescent="0.2">
      <c r="A63" s="14">
        <v>0</v>
      </c>
      <c r="B63" s="14" t="s">
        <v>118</v>
      </c>
      <c r="C63" s="15" t="s">
        <v>119</v>
      </c>
      <c r="D63" s="16">
        <v>185841</v>
      </c>
      <c r="E63" s="16">
        <v>185841</v>
      </c>
      <c r="F63" s="16">
        <v>18420</v>
      </c>
      <c r="G63" s="16">
        <v>18420</v>
      </c>
      <c r="H63" s="17">
        <f t="shared" si="2"/>
        <v>0</v>
      </c>
      <c r="I63" s="17">
        <f t="shared" si="3"/>
        <v>100</v>
      </c>
    </row>
    <row r="64" spans="1:9" x14ac:dyDescent="0.2">
      <c r="A64" s="14">
        <v>0</v>
      </c>
      <c r="B64" s="14" t="s">
        <v>120</v>
      </c>
      <c r="C64" s="15" t="s">
        <v>121</v>
      </c>
      <c r="D64" s="16">
        <v>5203909</v>
      </c>
      <c r="E64" s="16">
        <v>5203909</v>
      </c>
      <c r="F64" s="16">
        <v>1202900</v>
      </c>
      <c r="G64" s="16">
        <v>1197900</v>
      </c>
      <c r="H64" s="17">
        <f t="shared" si="2"/>
        <v>-5000</v>
      </c>
      <c r="I64" s="17">
        <f t="shared" si="3"/>
        <v>99.584337850195354</v>
      </c>
    </row>
    <row r="65" spans="1:9" ht="38.25" x14ac:dyDescent="0.2">
      <c r="A65" s="14">
        <v>0</v>
      </c>
      <c r="B65" s="14" t="s">
        <v>122</v>
      </c>
      <c r="C65" s="15" t="s">
        <v>123</v>
      </c>
      <c r="D65" s="16">
        <v>99700</v>
      </c>
      <c r="E65" s="16">
        <v>99700</v>
      </c>
      <c r="F65" s="16">
        <v>33200</v>
      </c>
      <c r="G65" s="16">
        <v>33200</v>
      </c>
      <c r="H65" s="17">
        <f t="shared" si="2"/>
        <v>0</v>
      </c>
      <c r="I65" s="17">
        <f t="shared" si="3"/>
        <v>100</v>
      </c>
    </row>
    <row r="66" spans="1:9" x14ac:dyDescent="0.2">
      <c r="A66" s="14">
        <v>1</v>
      </c>
      <c r="B66" s="14" t="s">
        <v>124</v>
      </c>
      <c r="C66" s="15" t="s">
        <v>125</v>
      </c>
      <c r="D66" s="16">
        <v>46699500</v>
      </c>
      <c r="E66" s="16">
        <v>46699500</v>
      </c>
      <c r="F66" s="16">
        <v>3916340</v>
      </c>
      <c r="G66" s="16">
        <v>5986505.3400000008</v>
      </c>
      <c r="H66" s="17">
        <f t="shared" si="2"/>
        <v>2070165.3400000008</v>
      </c>
      <c r="I66" s="17">
        <f t="shared" si="3"/>
        <v>152.85969400001022</v>
      </c>
    </row>
    <row r="67" spans="1:9" x14ac:dyDescent="0.2">
      <c r="A67" s="14">
        <v>1</v>
      </c>
      <c r="B67" s="14" t="s">
        <v>124</v>
      </c>
      <c r="C67" s="15" t="s">
        <v>126</v>
      </c>
      <c r="D67" s="16">
        <v>73959685</v>
      </c>
      <c r="E67" s="16">
        <v>73959685</v>
      </c>
      <c r="F67" s="16">
        <v>8189450</v>
      </c>
      <c r="G67" s="16">
        <v>10254615.34</v>
      </c>
      <c r="H67" s="17">
        <f t="shared" si="2"/>
        <v>2065165.3399999999</v>
      </c>
      <c r="I67" s="17">
        <f t="shared" si="3"/>
        <v>125.21738749244456</v>
      </c>
    </row>
  </sheetData>
  <mergeCells count="2">
    <mergeCell ref="B2:I2"/>
    <mergeCell ref="B4:I4"/>
  </mergeCells>
  <conditionalFormatting sqref="B7:B67">
    <cfRule type="expression" dxfId="7" priority="1" stopIfTrue="1">
      <formula>A7=1</formula>
    </cfRule>
  </conditionalFormatting>
  <conditionalFormatting sqref="C7:C67">
    <cfRule type="expression" dxfId="6" priority="2" stopIfTrue="1">
      <formula>A7=1</formula>
    </cfRule>
  </conditionalFormatting>
  <conditionalFormatting sqref="D7:D67">
    <cfRule type="expression" dxfId="5" priority="3" stopIfTrue="1">
      <formula>A7=1</formula>
    </cfRule>
  </conditionalFormatting>
  <conditionalFormatting sqref="E7:E67">
    <cfRule type="expression" dxfId="4" priority="4" stopIfTrue="1">
      <formula>A7=1</formula>
    </cfRule>
  </conditionalFormatting>
  <conditionalFormatting sqref="F7:F67">
    <cfRule type="expression" dxfId="3" priority="5" stopIfTrue="1">
      <formula>A7=1</formula>
    </cfRule>
  </conditionalFormatting>
  <conditionalFormatting sqref="G7:G67">
    <cfRule type="expression" dxfId="2" priority="6" stopIfTrue="1">
      <formula>A7=1</formula>
    </cfRule>
  </conditionalFormatting>
  <conditionalFormatting sqref="H7:H67">
    <cfRule type="expression" dxfId="1" priority="7" stopIfTrue="1">
      <formula>A7=1</formula>
    </cfRule>
  </conditionalFormatting>
  <conditionalFormatting sqref="I7:I67">
    <cfRule type="expression" dxfId="0" priority="8" stopIfTrue="1">
      <formula>A7=1</formula>
    </cfRule>
  </conditionalFormatting>
  <pageMargins left="0.32" right="0.33" top="0.39370078740157499" bottom="0.39370078740157499" header="0" footer="0"/>
  <pageSetup paperSize="9" scale="51" fitToHeight="7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2021-07-21T09:06:23Z</dcterms:created>
  <dcterms:modified xsi:type="dcterms:W3CDTF">2021-07-21T09:07:00Z</dcterms:modified>
</cp:coreProperties>
</file>