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31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</calcChain>
</file>

<file path=xl/sharedStrings.xml><?xml version="1.0" encoding="utf-8"?>
<sst xmlns="http://schemas.openxmlformats.org/spreadsheetml/2006/main" count="43" uniqueCount="42">
  <si>
    <t>Аналіз виконання плану по доходах</t>
  </si>
  <si>
    <t>На 30.04.2021</t>
  </si>
  <si>
    <t>грн.</t>
  </si>
  <si>
    <t>ККД</t>
  </si>
  <si>
    <t>Доходи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</si>
  <si>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</si>
  <si>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</si>
  <si>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</si>
  <si>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</si>
  <si>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</si>
  <si>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</si>
  <si>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10000000</t>
  </si>
  <si>
    <t>Податкові надходження  </t>
  </si>
  <si>
    <t>19000000</t>
  </si>
  <si>
    <t>Інші податки та збори </t>
  </si>
  <si>
    <t>19010000</t>
  </si>
  <si>
    <t>Екологічний податок 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</si>
  <si>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</si>
  <si>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</si>
  <si>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</si>
  <si>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</si>
  <si>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20000000</t>
  </si>
  <si>
    <t>Неподаткові надходження  </t>
  </si>
  <si>
    <t>24000000</t>
  </si>
  <si>
    <t>Інші неподаткові надходження  </t>
  </si>
  <si>
    <t>24060000</t>
  </si>
  <si>
    <t>Інші надходження  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</si>
  <si>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</si>
  <si>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</si>
  <si>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25000000</t>
  </si>
  <si>
    <t>Власні надходження бюджетних установ  </t>
  </si>
  <si>
    <t>25010000</t>
  </si>
  <si>
    <t>Надходження від плати за послуги, що надаються бюджетними установами згідно із законодавством </t>
  </si>
  <si>
    <t>25010100</t>
  </si>
  <si>
    <t>Плата за послуги, що надаються бюджетними установами згідно з їх основною діяльністю </t>
  </si>
  <si>
    <t>25020000</t>
  </si>
  <si>
    <t>Інші джерела власних надходжень бюджетних установ  </t>
  </si>
  <si>
    <t>25020100</t>
  </si>
  <si>
    <t>Благодійні внески, гранти та дарунки </t>
  </si>
  <si>
    <t xml:space="preserve"> </t>
  </si>
  <si>
    <t xml:space="preserve">Усього ( без урахування трансфертів)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</si>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</sst>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" fontId="0" fillId="0" borderId="0" xfId="0" applyNumberFormat="1" applyAlignment="1">
      <alignment wrapText="1"/>
    </xf>
    <xf numFmtId="4" fontId="1" fillId="0" borderId="0" xfId="0" applyNumberFormat="1" applyFont="1" applyAlignment="1">
      <alignment horizont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</cellXfs>
  <cellStyles count="1">
    <cellStyle name="Обычный" xfId="0" builtinId="0"/>
  </cellStyles>
  <dxfs count="8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abSelected="1" topLeftCell="B1" workbookViewId="0">
      <selection activeCell="B1" sqref="A1:XFD1"/>
    </sheetView>
  </sheetViews>
  <sheetFormatPr defaultRowHeight="12.75" x14ac:dyDescent="0.2"/>
  <cols>
    <col min="1" max="1" width="0" hidden="1" customWidth="1"/>
    <col min="2" max="2" width="12.28515625" customWidth="1"/>
    <col min="3" max="3" width="50.7109375" style="8" customWidth="1"/>
    <col min="4" max="6" width="16" style="5" customWidth="1"/>
    <col min="7" max="7" width="9.85546875" style="5" bestFit="1" customWidth="1"/>
    <col min="8" max="8" width="9.42578125" style="5" bestFit="1" customWidth="1"/>
    <col min="9" max="9" width="9.28515625" style="5" bestFit="1" customWidth="1"/>
  </cols>
  <sheetData>
    <row r="1" spans="1:9" x14ac:dyDescent="0.2">
      <c r="B1" s="1"/>
      <c r="C1" s="9"/>
      <c r="D1" s="6"/>
      <c r="E1" s="6"/>
      <c r="F1" s="6"/>
      <c r="G1" s="6"/>
      <c r="H1" s="6"/>
      <c r="I1" s="6"/>
    </row>
    <row r="2" spans="1:9" ht="23.25" x14ac:dyDescent="0.35">
      <c r="B2" s="2" t="s">
        <v>0</v>
      </c>
      <c r="C2" s="3"/>
      <c r="D2" s="3"/>
      <c r="E2" s="3"/>
      <c r="F2" s="3"/>
      <c r="G2" s="3"/>
      <c r="H2" s="3"/>
      <c r="I2" s="3"/>
    </row>
    <row r="3" spans="1:9" x14ac:dyDescent="0.2">
      <c r="B3" s="1"/>
      <c r="C3" s="9"/>
      <c r="D3" s="6"/>
      <c r="E3" s="6"/>
      <c r="F3" s="6"/>
      <c r="G3" s="6"/>
      <c r="H3" s="6"/>
      <c r="I3" s="6"/>
    </row>
    <row r="4" spans="1:9" ht="18.75" x14ac:dyDescent="0.3">
      <c r="B4" s="4" t="s">
        <v>1</v>
      </c>
      <c r="C4" s="3"/>
      <c r="D4" s="3"/>
      <c r="E4" s="3"/>
      <c r="F4" s="3"/>
      <c r="G4" s="3"/>
      <c r="H4" s="3"/>
      <c r="I4" s="3"/>
    </row>
    <row r="5" spans="1:9" x14ac:dyDescent="0.2">
      <c r="D5" s="7"/>
      <c r="I5" s="5" t="s">
        <v>2</v>
      </c>
    </row>
    <row r="6" spans="1:9" ht="28.5" customHeight="1" x14ac:dyDescent="0.2">
      <c r="A6" s="10"/>
      <c r="B6" s="11" t="s">
        <v>3</v>
      </c>
      <c r="C6" s="12" t="s">
        <v>4</v>
      </c>
      <c r="D6" s="12" t="s">
        <v>5</v>
      </c>
      <c r="E6" s="12" t="s">
        <v>6</v>
      </c>
      <c r="F6" s="12" t="s">
        <v>7</v>
      </c>
      <c r="G6" s="13" t="s">
        <v>8</v>
      </c>
      <c r="H6" s="13" t="s">
        <v>9</v>
      </c>
      <c r="I6" s="13" t="s">
        <v>10</v>
      </c>
    </row>
    <row r="7" spans="1:9" x14ac:dyDescent="0.2">
      <c r="A7" s="14">
        <v>1</v>
      </c>
      <c r="B7" s="14" t="s">
        <v>11</v>
      </c>
      <c r="C7" s="15" t="s">
        <v>12</v>
      </c>
      <c r="D7" s="16">
        <v>40000</v>
      </c>
      <c r="E7" s="16">
        <v>40000</v>
      </c>
      <c r="F7" s="16">
        <v>40000</v>
      </c>
      <c r="G7" s="16">
        <v>64410.520000000004</v>
      </c>
      <c r="H7" s="17">
        <f t="shared" ref="H7:H22" si="0">G7-F7</f>
        <v>24410.520000000004</v>
      </c>
      <c r="I7" s="17">
        <f t="shared" ref="I7:I22" si="1">IF(F7=0,0,G7/F7*100)</f>
        <v>161.02629999999999</v>
      </c>
    </row>
    <row r="8" spans="1:9" x14ac:dyDescent="0.2">
      <c r="A8" s="14">
        <v>1</v>
      </c>
      <c r="B8" s="14" t="s">
        <v>13</v>
      </c>
      <c r="C8" s="15" t="s">
        <v>14</v>
      </c>
      <c r="D8" s="16">
        <v>40000</v>
      </c>
      <c r="E8" s="16">
        <v>40000</v>
      </c>
      <c r="F8" s="16">
        <v>40000</v>
      </c>
      <c r="G8" s="16">
        <v>64410.520000000004</v>
      </c>
      <c r="H8" s="17">
        <f t="shared" si="0"/>
        <v>24410.520000000004</v>
      </c>
      <c r="I8" s="17">
        <f t="shared" si="1"/>
        <v>161.02629999999999</v>
      </c>
    </row>
    <row r="9" spans="1:9" x14ac:dyDescent="0.2">
      <c r="A9" s="14">
        <v>1</v>
      </c>
      <c r="B9" s="14" t="s">
        <v>15</v>
      </c>
      <c r="C9" s="15" t="s">
        <v>16</v>
      </c>
      <c r="D9" s="16">
        <v>40000</v>
      </c>
      <c r="E9" s="16">
        <v>40000</v>
      </c>
      <c r="F9" s="16">
        <v>40000</v>
      </c>
      <c r="G9" s="16">
        <v>64410.520000000004</v>
      </c>
      <c r="H9" s="17">
        <f t="shared" si="0"/>
        <v>24410.520000000004</v>
      </c>
      <c r="I9" s="17">
        <f t="shared" si="1"/>
        <v>161.02629999999999</v>
      </c>
    </row>
    <row r="10" spans="1:9" ht="51" x14ac:dyDescent="0.2">
      <c r="A10" s="14">
        <v>0</v>
      </c>
      <c r="B10" s="14" t="s">
        <v>17</v>
      </c>
      <c r="C10" s="15" t="s">
        <v>18</v>
      </c>
      <c r="D10" s="16">
        <v>15000</v>
      </c>
      <c r="E10" s="16">
        <v>15000</v>
      </c>
      <c r="F10" s="16">
        <v>15000</v>
      </c>
      <c r="G10" s="16">
        <v>3876.87</v>
      </c>
      <c r="H10" s="17">
        <f t="shared" si="0"/>
        <v>-11123.130000000001</v>
      </c>
      <c r="I10" s="17">
        <f t="shared" si="1"/>
        <v>25.845799999999997</v>
      </c>
    </row>
    <row r="11" spans="1:9" ht="38.25" x14ac:dyDescent="0.2">
      <c r="A11" s="14">
        <v>0</v>
      </c>
      <c r="B11" s="14" t="s">
        <v>19</v>
      </c>
      <c r="C11" s="15" t="s">
        <v>20</v>
      </c>
      <c r="D11" s="16">
        <v>25000</v>
      </c>
      <c r="E11" s="16">
        <v>25000</v>
      </c>
      <c r="F11" s="16">
        <v>25000</v>
      </c>
      <c r="G11" s="16">
        <v>60533.65</v>
      </c>
      <c r="H11" s="17">
        <f t="shared" si="0"/>
        <v>35533.65</v>
      </c>
      <c r="I11" s="17">
        <f t="shared" si="1"/>
        <v>242.13460000000003</v>
      </c>
    </row>
    <row r="12" spans="1:9" x14ac:dyDescent="0.2">
      <c r="A12" s="14">
        <v>1</v>
      </c>
      <c r="B12" s="14" t="s">
        <v>21</v>
      </c>
      <c r="C12" s="15" t="s">
        <v>22</v>
      </c>
      <c r="D12" s="16">
        <v>650820</v>
      </c>
      <c r="E12" s="16">
        <v>665613.82999999996</v>
      </c>
      <c r="F12" s="16">
        <v>221871.28</v>
      </c>
      <c r="G12" s="16">
        <v>193613.06999999998</v>
      </c>
      <c r="H12" s="17">
        <f t="shared" si="0"/>
        <v>-28258.210000000021</v>
      </c>
      <c r="I12" s="17">
        <f t="shared" si="1"/>
        <v>87.263691812658223</v>
      </c>
    </row>
    <row r="13" spans="1:9" x14ac:dyDescent="0.2">
      <c r="A13" s="14">
        <v>1</v>
      </c>
      <c r="B13" s="14" t="s">
        <v>23</v>
      </c>
      <c r="C13" s="15" t="s">
        <v>24</v>
      </c>
      <c r="D13" s="16">
        <v>0</v>
      </c>
      <c r="E13" s="16">
        <v>0</v>
      </c>
      <c r="F13" s="16">
        <v>0</v>
      </c>
      <c r="G13" s="16">
        <v>25.5</v>
      </c>
      <c r="H13" s="17">
        <f t="shared" si="0"/>
        <v>25.5</v>
      </c>
      <c r="I13" s="17">
        <f t="shared" si="1"/>
        <v>0</v>
      </c>
    </row>
    <row r="14" spans="1:9" x14ac:dyDescent="0.2">
      <c r="A14" s="14">
        <v>1</v>
      </c>
      <c r="B14" s="14" t="s">
        <v>25</v>
      </c>
      <c r="C14" s="15" t="s">
        <v>26</v>
      </c>
      <c r="D14" s="16">
        <v>0</v>
      </c>
      <c r="E14" s="16">
        <v>0</v>
      </c>
      <c r="F14" s="16">
        <v>0</v>
      </c>
      <c r="G14" s="16">
        <v>25.5</v>
      </c>
      <c r="H14" s="17">
        <f t="shared" si="0"/>
        <v>25.5</v>
      </c>
      <c r="I14" s="17">
        <f t="shared" si="1"/>
        <v>0</v>
      </c>
    </row>
    <row r="15" spans="1:9" ht="38.25" x14ac:dyDescent="0.2">
      <c r="A15" s="14">
        <v>0</v>
      </c>
      <c r="B15" s="14" t="s">
        <v>27</v>
      </c>
      <c r="C15" s="15" t="s">
        <v>28</v>
      </c>
      <c r="D15" s="16">
        <v>0</v>
      </c>
      <c r="E15" s="16">
        <v>0</v>
      </c>
      <c r="F15" s="16">
        <v>0</v>
      </c>
      <c r="G15" s="16">
        <v>25.5</v>
      </c>
      <c r="H15" s="17">
        <f t="shared" si="0"/>
        <v>25.5</v>
      </c>
      <c r="I15" s="17">
        <f t="shared" si="1"/>
        <v>0</v>
      </c>
    </row>
    <row r="16" spans="1:9" x14ac:dyDescent="0.2">
      <c r="A16" s="14">
        <v>1</v>
      </c>
      <c r="B16" s="14" t="s">
        <v>29</v>
      </c>
      <c r="C16" s="15" t="s">
        <v>30</v>
      </c>
      <c r="D16" s="16">
        <v>650820</v>
      </c>
      <c r="E16" s="16">
        <v>665613.82999999996</v>
      </c>
      <c r="F16" s="16">
        <v>221871.28</v>
      </c>
      <c r="G16" s="16">
        <v>193587.56999999998</v>
      </c>
      <c r="H16" s="17">
        <f t="shared" si="0"/>
        <v>-28283.710000000021</v>
      </c>
      <c r="I16" s="17">
        <f t="shared" si="1"/>
        <v>87.252198662215307</v>
      </c>
    </row>
    <row r="17" spans="1:9" ht="25.5" x14ac:dyDescent="0.2">
      <c r="A17" s="14">
        <v>1</v>
      </c>
      <c r="B17" s="14" t="s">
        <v>31</v>
      </c>
      <c r="C17" s="15" t="s">
        <v>32</v>
      </c>
      <c r="D17" s="16">
        <v>650820</v>
      </c>
      <c r="E17" s="16">
        <v>650820</v>
      </c>
      <c r="F17" s="16">
        <v>216940</v>
      </c>
      <c r="G17" s="16">
        <v>178793.74</v>
      </c>
      <c r="H17" s="17">
        <f t="shared" si="0"/>
        <v>-38146.260000000009</v>
      </c>
      <c r="I17" s="17">
        <f t="shared" si="1"/>
        <v>82.416216465382135</v>
      </c>
    </row>
    <row r="18" spans="1:9" ht="25.5" x14ac:dyDescent="0.2">
      <c r="A18" s="14">
        <v>0</v>
      </c>
      <c r="B18" s="14" t="s">
        <v>33</v>
      </c>
      <c r="C18" s="15" t="s">
        <v>34</v>
      </c>
      <c r="D18" s="16">
        <v>650820</v>
      </c>
      <c r="E18" s="16">
        <v>650820</v>
      </c>
      <c r="F18" s="16">
        <v>216940</v>
      </c>
      <c r="G18" s="16">
        <v>178793.74</v>
      </c>
      <c r="H18" s="17">
        <f t="shared" si="0"/>
        <v>-38146.260000000009</v>
      </c>
      <c r="I18" s="17">
        <f t="shared" si="1"/>
        <v>82.416216465382135</v>
      </c>
    </row>
    <row r="19" spans="1:9" x14ac:dyDescent="0.2">
      <c r="A19" s="14">
        <v>1</v>
      </c>
      <c r="B19" s="14" t="s">
        <v>35</v>
      </c>
      <c r="C19" s="15" t="s">
        <v>36</v>
      </c>
      <c r="D19" s="16">
        <v>0</v>
      </c>
      <c r="E19" s="16">
        <v>14793.83</v>
      </c>
      <c r="F19" s="16">
        <v>4931.28</v>
      </c>
      <c r="G19" s="16">
        <v>14793.83</v>
      </c>
      <c r="H19" s="17">
        <f t="shared" si="0"/>
        <v>9862.5499999999993</v>
      </c>
      <c r="I19" s="17">
        <f t="shared" si="1"/>
        <v>299.99979721289407</v>
      </c>
    </row>
    <row r="20" spans="1:9" x14ac:dyDescent="0.2">
      <c r="A20" s="14">
        <v>0</v>
      </c>
      <c r="B20" s="14" t="s">
        <v>37</v>
      </c>
      <c r="C20" s="15" t="s">
        <v>38</v>
      </c>
      <c r="D20" s="16">
        <v>0</v>
      </c>
      <c r="E20" s="16">
        <v>14793.83</v>
      </c>
      <c r="F20" s="16">
        <v>4931.28</v>
      </c>
      <c r="G20" s="16">
        <v>14793.83</v>
      </c>
      <c r="H20" s="17">
        <f t="shared" si="0"/>
        <v>9862.5499999999993</v>
      </c>
      <c r="I20" s="17">
        <f t="shared" si="1"/>
        <v>299.99979721289407</v>
      </c>
    </row>
    <row r="21" spans="1:9" x14ac:dyDescent="0.2">
      <c r="A21" s="14">
        <v>1</v>
      </c>
      <c r="B21" s="14" t="s">
        <v>39</v>
      </c>
      <c r="C21" s="15" t="s">
        <v>40</v>
      </c>
      <c r="D21" s="16">
        <v>690820</v>
      </c>
      <c r="E21" s="16">
        <v>705613.83</v>
      </c>
      <c r="F21" s="16">
        <v>261871.28</v>
      </c>
      <c r="G21" s="16">
        <v>258023.59</v>
      </c>
      <c r="H21" s="17">
        <f t="shared" si="0"/>
        <v>-3847.6900000000023</v>
      </c>
      <c r="I21" s="17">
        <f t="shared" si="1"/>
        <v>98.530694163941916</v>
      </c>
    </row>
    <row r="22" spans="1:9" x14ac:dyDescent="0.2">
      <c r="A22" s="14">
        <v>1</v>
      </c>
      <c r="B22" s="14" t="s">
        <v>39</v>
      </c>
      <c r="C22" s="15" t="s">
        <v>41</v>
      </c>
      <c r="D22" s="16">
        <v>690820</v>
      </c>
      <c r="E22" s="16">
        <v>705613.83</v>
      </c>
      <c r="F22" s="16">
        <v>261871.28</v>
      </c>
      <c r="G22" s="16">
        <v>258023.59</v>
      </c>
      <c r="H22" s="17">
        <f t="shared" si="0"/>
        <v>-3847.6900000000023</v>
      </c>
      <c r="I22" s="17">
        <f t="shared" si="1"/>
        <v>98.530694163941916</v>
      </c>
    </row>
  </sheetData>
  <mergeCells count="2">
    <mergeCell ref="B2:I2"/>
    <mergeCell ref="B4:I4"/>
  </mergeCells>
  <conditionalFormatting sqref="B7:B22">
    <cfRule type="expression" dxfId="7" priority="1" stopIfTrue="1">
      <formula>A7=1</formula>
    </cfRule>
  </conditionalFormatting>
  <conditionalFormatting sqref="C7:C22">
    <cfRule type="expression" dxfId="6" priority="2" stopIfTrue="1">
      <formula>A7=1</formula>
    </cfRule>
  </conditionalFormatting>
  <conditionalFormatting sqref="D7:D22">
    <cfRule type="expression" dxfId="5" priority="3" stopIfTrue="1">
      <formula>A7=1</formula>
    </cfRule>
  </conditionalFormatting>
  <conditionalFormatting sqref="E7:E22">
    <cfRule type="expression" dxfId="4" priority="4" stopIfTrue="1">
      <formula>A7=1</formula>
    </cfRule>
  </conditionalFormatting>
  <conditionalFormatting sqref="F7:F22">
    <cfRule type="expression" dxfId="3" priority="5" stopIfTrue="1">
      <formula>A7=1</formula>
    </cfRule>
  </conditionalFormatting>
  <conditionalFormatting sqref="G7:G22">
    <cfRule type="expression" dxfId="2" priority="6" stopIfTrue="1">
      <formula>A7=1</formula>
    </cfRule>
  </conditionalFormatting>
  <conditionalFormatting sqref="H7:H22">
    <cfRule type="expression" dxfId="1" priority="7" stopIfTrue="1">
      <formula>A7=1</formula>
    </cfRule>
  </conditionalFormatting>
  <conditionalFormatting sqref="I7:I22">
    <cfRule type="expression" dxfId="0" priority="8" stopIfTrue="1">
      <formula>A7=1</formula>
    </cfRule>
  </conditionalFormatting>
  <pageMargins left="0.32" right="0.33" top="0.39370078740157499" bottom="0.39370078740157499" header="0" footer="0"/>
  <pageSetup paperSize="9" scale="51" fitToHeight="7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2021-07-21T09:08:33Z</dcterms:created>
  <dcterms:modified xsi:type="dcterms:W3CDTF">2021-07-21T09:09:07Z</dcterms:modified>
</cp:coreProperties>
</file>