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875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analiz_vd0!$4:$5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</calcChain>
</file>

<file path=xl/sharedStrings.xml><?xml version="1.0" encoding="utf-8"?>
<sst xmlns="http://schemas.openxmlformats.org/spreadsheetml/2006/main" count="55" uniqueCount="55">
  <si>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</si>
  <si>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</si>
  <si>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</si>
  <si>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</si>
  <si>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</si>
  <si>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</si>
  <si>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</si>
  <si>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</si>
  <si>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</si>
  <si>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</si>
  <si>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</si>
  <si>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</si>
  <si>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</si>
  <si>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</si>
  <si>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</si>
  <si>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</si>
  <si>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на 30.06.2021</t>
  </si>
  <si>
    <t>Бюджет Мiшково-Погорiлiвської сiльської територiальної громади</t>
  </si>
  <si>
    <t>Загальний фонд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</si>
  <si>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</si>
  <si>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</si>
  <si>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</si>
  <si>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</si>
  <si>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</si>
  <si>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</si>
  <si>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</si>
  <si>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</si>
  <si>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</si>
  <si>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</si>
  <si>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</si>
  <si>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</si>
  <si>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</si>
  <si>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</si>
  <si>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</si>
  <si>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</si>
  <si>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</si>
  <si>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</si>
  <si>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</si>
  <si>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</si>
  <si>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</si>
  <si>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</si>
  <si>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</si>
  <si>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</si>
  <si>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</si>
  <si>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</si>
  <si>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</si>
  <si>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</si>
  <si>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</si>
  <si>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</si>
  <si>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2730</t>
  </si>
  <si>
    <t>Інші виплати населенню</t>
  </si>
  <si>
    <t>2800</t>
  </si>
  <si>
    <t>Інші поточні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</si>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</sst>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14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5" fillId="2" borderId="1" xfId="1" applyNumberFormat="1" applyFont="1" applyFill="1" applyBorder="1" applyAlignment="1">
      <alignment vertic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topLeftCell="B1" workbookViewId="0">
      <selection activeCell="B1" sqref="B1:D1"/>
    </sheetView>
  </sheetViews>
  <sheetFormatPr defaultRowHeight="12.75" x14ac:dyDescent="0.2"/>
  <cols>
    <col min="1" max="1" width="0" style="1" hidden="1" customWidth="1"/>
    <col min="2" max="2" width="12.7109375" style="10" customWidth="1"/>
    <col min="3" max="3" width="50.7109375" style="8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9" t="s">
        <v>17</v>
      </c>
      <c r="C1" s="19"/>
      <c r="D1" s="19"/>
    </row>
    <row r="2" spans="1:18" ht="18" x14ac:dyDescent="0.25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5" customFormat="1" ht="63.75" x14ac:dyDescent="0.2">
      <c r="A4" s="12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</row>
    <row r="5" spans="1:18" x14ac:dyDescent="0.2">
      <c r="A5" s="13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</row>
    <row r="6" spans="1:18" x14ac:dyDescent="0.2">
      <c r="A6" s="14">
        <v>0</v>
      </c>
      <c r="B6" s="15" t="s">
        <v>19</v>
      </c>
      <c r="C6" s="16" t="s">
        <v>20</v>
      </c>
      <c r="D6" s="17">
        <v>40154126</v>
      </c>
      <c r="E6" s="17">
        <v>42445527</v>
      </c>
      <c r="F6" s="17">
        <v>21727662</v>
      </c>
      <c r="G6" s="17">
        <v>20690716.859999996</v>
      </c>
      <c r="H6" s="17">
        <v>0</v>
      </c>
      <c r="I6" s="17">
        <v>20690716.859999996</v>
      </c>
      <c r="J6" s="17">
        <v>0</v>
      </c>
      <c r="K6" s="17">
        <v>0</v>
      </c>
      <c r="L6" s="18">
        <f t="shared" ref="L6:L23" si="0">F6-G6</f>
        <v>1036945.1400000043</v>
      </c>
      <c r="M6" s="18">
        <f t="shared" ref="M6:M23" si="1">E6-G6</f>
        <v>21754810.140000004</v>
      </c>
      <c r="N6" s="18">
        <f t="shared" ref="N6:N23" si="2">IF(F6=0,0,(G6/F6)*100)</f>
        <v>95.227534651450284</v>
      </c>
      <c r="O6" s="18">
        <f t="shared" ref="O6:O23" si="3">E6-I6</f>
        <v>21754810.140000004</v>
      </c>
      <c r="P6" s="18">
        <f t="shared" ref="P6:P23" si="4">F6-I6</f>
        <v>1036945.1400000043</v>
      </c>
      <c r="Q6" s="18">
        <f t="shared" ref="Q6:Q23" si="5">IF(F6=0,0,(I6/F6)*100)</f>
        <v>95.227534651450284</v>
      </c>
      <c r="R6" s="7"/>
    </row>
    <row r="7" spans="1:18" x14ac:dyDescent="0.2">
      <c r="A7" s="14">
        <v>0</v>
      </c>
      <c r="B7" s="15" t="s">
        <v>21</v>
      </c>
      <c r="C7" s="16" t="s">
        <v>22</v>
      </c>
      <c r="D7" s="17">
        <v>8856055</v>
      </c>
      <c r="E7" s="17">
        <v>9361628</v>
      </c>
      <c r="F7" s="17">
        <v>4807446</v>
      </c>
      <c r="G7" s="17">
        <v>4541910.5699999994</v>
      </c>
      <c r="H7" s="17">
        <v>0</v>
      </c>
      <c r="I7" s="17">
        <v>4541910.5699999994</v>
      </c>
      <c r="J7" s="17">
        <v>0</v>
      </c>
      <c r="K7" s="17">
        <v>0</v>
      </c>
      <c r="L7" s="18">
        <f t="shared" si="0"/>
        <v>265535.43000000063</v>
      </c>
      <c r="M7" s="18">
        <f t="shared" si="1"/>
        <v>4819717.4300000006</v>
      </c>
      <c r="N7" s="18">
        <f t="shared" si="2"/>
        <v>94.476580080150654</v>
      </c>
      <c r="O7" s="18">
        <f t="shared" si="3"/>
        <v>4819717.4300000006</v>
      </c>
      <c r="P7" s="18">
        <f t="shared" si="4"/>
        <v>265535.43000000063</v>
      </c>
      <c r="Q7" s="18">
        <f t="shared" si="5"/>
        <v>94.476580080150654</v>
      </c>
      <c r="R7" s="7"/>
    </row>
    <row r="8" spans="1:18" x14ac:dyDescent="0.2">
      <c r="A8" s="14">
        <v>0</v>
      </c>
      <c r="B8" s="15" t="s">
        <v>23</v>
      </c>
      <c r="C8" s="16" t="s">
        <v>24</v>
      </c>
      <c r="D8" s="17">
        <v>1936402</v>
      </c>
      <c r="E8" s="17">
        <v>2174973</v>
      </c>
      <c r="F8" s="17">
        <v>1157307</v>
      </c>
      <c r="G8" s="17">
        <v>425198.48999999993</v>
      </c>
      <c r="H8" s="17">
        <v>0</v>
      </c>
      <c r="I8" s="17">
        <v>425198.48999999993</v>
      </c>
      <c r="J8" s="17">
        <v>0</v>
      </c>
      <c r="K8" s="17">
        <v>0</v>
      </c>
      <c r="L8" s="18">
        <f t="shared" si="0"/>
        <v>732108.51</v>
      </c>
      <c r="M8" s="18">
        <f t="shared" si="1"/>
        <v>1749774.51</v>
      </c>
      <c r="N8" s="18">
        <f t="shared" si="2"/>
        <v>36.740336833700994</v>
      </c>
      <c r="O8" s="18">
        <f t="shared" si="3"/>
        <v>1749774.51</v>
      </c>
      <c r="P8" s="18">
        <f t="shared" si="4"/>
        <v>732108.51</v>
      </c>
      <c r="Q8" s="18">
        <f t="shared" si="5"/>
        <v>36.740336833700994</v>
      </c>
      <c r="R8" s="7"/>
    </row>
    <row r="9" spans="1:18" x14ac:dyDescent="0.2">
      <c r="A9" s="14">
        <v>0</v>
      </c>
      <c r="B9" s="15" t="s">
        <v>25</v>
      </c>
      <c r="C9" s="16" t="s">
        <v>26</v>
      </c>
      <c r="D9" s="17">
        <v>55975</v>
      </c>
      <c r="E9" s="17">
        <v>55975</v>
      </c>
      <c r="F9" s="17">
        <v>25000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8">
        <f t="shared" si="0"/>
        <v>25000</v>
      </c>
      <c r="M9" s="18">
        <f t="shared" si="1"/>
        <v>55975</v>
      </c>
      <c r="N9" s="18">
        <f t="shared" si="2"/>
        <v>0</v>
      </c>
      <c r="O9" s="18">
        <f t="shared" si="3"/>
        <v>55975</v>
      </c>
      <c r="P9" s="18">
        <f t="shared" si="4"/>
        <v>25000</v>
      </c>
      <c r="Q9" s="18">
        <f t="shared" si="5"/>
        <v>0</v>
      </c>
      <c r="R9" s="7"/>
    </row>
    <row r="10" spans="1:18" x14ac:dyDescent="0.2">
      <c r="A10" s="14">
        <v>0</v>
      </c>
      <c r="B10" s="15" t="s">
        <v>27</v>
      </c>
      <c r="C10" s="16" t="s">
        <v>28</v>
      </c>
      <c r="D10" s="17">
        <v>1489245</v>
      </c>
      <c r="E10" s="17">
        <v>1489245</v>
      </c>
      <c r="F10" s="17">
        <v>672767</v>
      </c>
      <c r="G10" s="17">
        <v>431644.56</v>
      </c>
      <c r="H10" s="17">
        <v>0</v>
      </c>
      <c r="I10" s="17">
        <v>431644.56</v>
      </c>
      <c r="J10" s="17">
        <v>0</v>
      </c>
      <c r="K10" s="17">
        <v>0</v>
      </c>
      <c r="L10" s="18">
        <f t="shared" si="0"/>
        <v>241122.44</v>
      </c>
      <c r="M10" s="18">
        <f t="shared" si="1"/>
        <v>1057600.44</v>
      </c>
      <c r="N10" s="18">
        <f t="shared" si="2"/>
        <v>64.159591656546766</v>
      </c>
      <c r="O10" s="18">
        <f t="shared" si="3"/>
        <v>1057600.44</v>
      </c>
      <c r="P10" s="18">
        <f t="shared" si="4"/>
        <v>241122.44</v>
      </c>
      <c r="Q10" s="18">
        <f t="shared" si="5"/>
        <v>64.159591656546766</v>
      </c>
      <c r="R10" s="7"/>
    </row>
    <row r="11" spans="1:18" x14ac:dyDescent="0.2">
      <c r="A11" s="14">
        <v>0</v>
      </c>
      <c r="B11" s="15" t="s">
        <v>29</v>
      </c>
      <c r="C11" s="16" t="s">
        <v>30</v>
      </c>
      <c r="D11" s="17">
        <v>8180517</v>
      </c>
      <c r="E11" s="17">
        <v>6457297</v>
      </c>
      <c r="F11" s="17">
        <v>1632529</v>
      </c>
      <c r="G11" s="17">
        <v>1462124.77</v>
      </c>
      <c r="H11" s="17">
        <v>0</v>
      </c>
      <c r="I11" s="17">
        <v>1462122.77</v>
      </c>
      <c r="J11" s="17">
        <v>2</v>
      </c>
      <c r="K11" s="17">
        <v>0</v>
      </c>
      <c r="L11" s="18">
        <f t="shared" si="0"/>
        <v>170404.22999999998</v>
      </c>
      <c r="M11" s="18">
        <f t="shared" si="1"/>
        <v>4995172.2300000004</v>
      </c>
      <c r="N11" s="18">
        <f t="shared" si="2"/>
        <v>89.561947751004737</v>
      </c>
      <c r="O11" s="18">
        <f t="shared" si="3"/>
        <v>4995174.2300000004</v>
      </c>
      <c r="P11" s="18">
        <f t="shared" si="4"/>
        <v>170406.22999999998</v>
      </c>
      <c r="Q11" s="18">
        <f t="shared" si="5"/>
        <v>89.561825241695558</v>
      </c>
      <c r="R11" s="7"/>
    </row>
    <row r="12" spans="1:18" x14ac:dyDescent="0.2">
      <c r="A12" s="14">
        <v>0</v>
      </c>
      <c r="B12" s="15" t="s">
        <v>31</v>
      </c>
      <c r="C12" s="16" t="s">
        <v>32</v>
      </c>
      <c r="D12" s="17">
        <v>112694</v>
      </c>
      <c r="E12" s="17">
        <v>112302</v>
      </c>
      <c r="F12" s="17">
        <v>58348</v>
      </c>
      <c r="G12" s="17">
        <v>13837.96</v>
      </c>
      <c r="H12" s="17">
        <v>0</v>
      </c>
      <c r="I12" s="17">
        <v>13837.96</v>
      </c>
      <c r="J12" s="17">
        <v>0</v>
      </c>
      <c r="K12" s="17">
        <v>0</v>
      </c>
      <c r="L12" s="18">
        <f t="shared" si="0"/>
        <v>44510.04</v>
      </c>
      <c r="M12" s="18">
        <f t="shared" si="1"/>
        <v>98464.040000000008</v>
      </c>
      <c r="N12" s="18">
        <f t="shared" si="2"/>
        <v>23.716254198944263</v>
      </c>
      <c r="O12" s="18">
        <f t="shared" si="3"/>
        <v>98464.040000000008</v>
      </c>
      <c r="P12" s="18">
        <f t="shared" si="4"/>
        <v>44510.04</v>
      </c>
      <c r="Q12" s="18">
        <f t="shared" si="5"/>
        <v>23.716254198944263</v>
      </c>
      <c r="R12" s="7"/>
    </row>
    <row r="13" spans="1:18" x14ac:dyDescent="0.2">
      <c r="A13" s="14">
        <v>0</v>
      </c>
      <c r="B13" s="15" t="s">
        <v>33</v>
      </c>
      <c r="C13" s="16" t="s">
        <v>34</v>
      </c>
      <c r="D13" s="17">
        <v>0</v>
      </c>
      <c r="E13" s="17">
        <v>6387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8">
        <f t="shared" si="0"/>
        <v>0</v>
      </c>
      <c r="M13" s="18">
        <f t="shared" si="1"/>
        <v>6387</v>
      </c>
      <c r="N13" s="18">
        <f t="shared" si="2"/>
        <v>0</v>
      </c>
      <c r="O13" s="18">
        <f t="shared" si="3"/>
        <v>6387</v>
      </c>
      <c r="P13" s="18">
        <f t="shared" si="4"/>
        <v>0</v>
      </c>
      <c r="Q13" s="18">
        <f t="shared" si="5"/>
        <v>0</v>
      </c>
      <c r="R13" s="7"/>
    </row>
    <row r="14" spans="1:18" x14ac:dyDescent="0.2">
      <c r="A14" s="14">
        <v>0</v>
      </c>
      <c r="B14" s="15" t="s">
        <v>35</v>
      </c>
      <c r="C14" s="16" t="s">
        <v>36</v>
      </c>
      <c r="D14" s="17">
        <v>48926</v>
      </c>
      <c r="E14" s="17">
        <v>51959</v>
      </c>
      <c r="F14" s="17">
        <v>25696</v>
      </c>
      <c r="G14" s="17">
        <v>14177.61</v>
      </c>
      <c r="H14" s="17">
        <v>0</v>
      </c>
      <c r="I14" s="17">
        <v>14177.61</v>
      </c>
      <c r="J14" s="17">
        <v>0</v>
      </c>
      <c r="K14" s="17">
        <v>0</v>
      </c>
      <c r="L14" s="18">
        <f t="shared" si="0"/>
        <v>11518.39</v>
      </c>
      <c r="M14" s="18">
        <f t="shared" si="1"/>
        <v>37781.39</v>
      </c>
      <c r="N14" s="18">
        <f t="shared" si="2"/>
        <v>55.174385118306354</v>
      </c>
      <c r="O14" s="18">
        <f t="shared" si="3"/>
        <v>37781.39</v>
      </c>
      <c r="P14" s="18">
        <f t="shared" si="4"/>
        <v>11518.39</v>
      </c>
      <c r="Q14" s="18">
        <f t="shared" si="5"/>
        <v>55.174385118306354</v>
      </c>
      <c r="R14" s="7"/>
    </row>
    <row r="15" spans="1:18" x14ac:dyDescent="0.2">
      <c r="A15" s="14">
        <v>0</v>
      </c>
      <c r="B15" s="15" t="s">
        <v>37</v>
      </c>
      <c r="C15" s="16" t="s">
        <v>38</v>
      </c>
      <c r="D15" s="17">
        <v>1336423</v>
      </c>
      <c r="E15" s="17">
        <v>1402892</v>
      </c>
      <c r="F15" s="17">
        <v>798798</v>
      </c>
      <c r="G15" s="17">
        <v>660086.93999999994</v>
      </c>
      <c r="H15" s="17">
        <v>0</v>
      </c>
      <c r="I15" s="17">
        <v>651831.47</v>
      </c>
      <c r="J15" s="17">
        <v>8255.4700000000012</v>
      </c>
      <c r="K15" s="17">
        <v>0</v>
      </c>
      <c r="L15" s="18">
        <f t="shared" si="0"/>
        <v>138711.06000000006</v>
      </c>
      <c r="M15" s="18">
        <f t="shared" si="1"/>
        <v>742805.06</v>
      </c>
      <c r="N15" s="18">
        <f t="shared" si="2"/>
        <v>82.635026627507827</v>
      </c>
      <c r="O15" s="18">
        <f t="shared" si="3"/>
        <v>751060.53</v>
      </c>
      <c r="P15" s="18">
        <f t="shared" si="4"/>
        <v>146966.53000000003</v>
      </c>
      <c r="Q15" s="18">
        <f t="shared" si="5"/>
        <v>81.601540063946075</v>
      </c>
      <c r="R15" s="7"/>
    </row>
    <row r="16" spans="1:18" x14ac:dyDescent="0.2">
      <c r="A16" s="14">
        <v>0</v>
      </c>
      <c r="B16" s="15" t="s">
        <v>39</v>
      </c>
      <c r="C16" s="16" t="s">
        <v>40</v>
      </c>
      <c r="D16" s="17">
        <v>1117740</v>
      </c>
      <c r="E16" s="17">
        <v>942077</v>
      </c>
      <c r="F16" s="17">
        <v>522187</v>
      </c>
      <c r="G16" s="17">
        <v>446927.98</v>
      </c>
      <c r="H16" s="17">
        <v>0</v>
      </c>
      <c r="I16" s="17">
        <v>433938.48</v>
      </c>
      <c r="J16" s="17">
        <v>12989.5</v>
      </c>
      <c r="K16" s="17">
        <v>0</v>
      </c>
      <c r="L16" s="18">
        <f t="shared" si="0"/>
        <v>75259.020000000019</v>
      </c>
      <c r="M16" s="18">
        <f t="shared" si="1"/>
        <v>495149.02</v>
      </c>
      <c r="N16" s="18">
        <f t="shared" si="2"/>
        <v>85.587726236003576</v>
      </c>
      <c r="O16" s="18">
        <f t="shared" si="3"/>
        <v>508138.52</v>
      </c>
      <c r="P16" s="18">
        <f t="shared" si="4"/>
        <v>88248.520000000019</v>
      </c>
      <c r="Q16" s="18">
        <f t="shared" si="5"/>
        <v>83.100207396966979</v>
      </c>
      <c r="R16" s="7"/>
    </row>
    <row r="17" spans="1:18" ht="25.5" x14ac:dyDescent="0.2">
      <c r="A17" s="14">
        <v>0</v>
      </c>
      <c r="B17" s="15" t="s">
        <v>41</v>
      </c>
      <c r="C17" s="16" t="s">
        <v>42</v>
      </c>
      <c r="D17" s="17">
        <v>201879</v>
      </c>
      <c r="E17" s="17">
        <v>205461</v>
      </c>
      <c r="F17" s="17">
        <v>13944</v>
      </c>
      <c r="G17" s="17">
        <v>10026.34</v>
      </c>
      <c r="H17" s="17">
        <v>0</v>
      </c>
      <c r="I17" s="17">
        <v>10026.34</v>
      </c>
      <c r="J17" s="17">
        <v>0</v>
      </c>
      <c r="K17" s="17">
        <v>0</v>
      </c>
      <c r="L17" s="18">
        <f t="shared" si="0"/>
        <v>3917.66</v>
      </c>
      <c r="M17" s="18">
        <f t="shared" si="1"/>
        <v>195434.66</v>
      </c>
      <c r="N17" s="18">
        <f t="shared" si="2"/>
        <v>71.904331612162935</v>
      </c>
      <c r="O17" s="18">
        <f t="shared" si="3"/>
        <v>195434.66</v>
      </c>
      <c r="P17" s="18">
        <f t="shared" si="4"/>
        <v>3917.66</v>
      </c>
      <c r="Q17" s="18">
        <f t="shared" si="5"/>
        <v>71.904331612162935</v>
      </c>
      <c r="R17" s="7"/>
    </row>
    <row r="18" spans="1:18" ht="25.5" x14ac:dyDescent="0.2">
      <c r="A18" s="14">
        <v>0</v>
      </c>
      <c r="B18" s="15" t="s">
        <v>43</v>
      </c>
      <c r="C18" s="16" t="s">
        <v>44</v>
      </c>
      <c r="D18" s="17">
        <v>330202</v>
      </c>
      <c r="E18" s="17">
        <v>369157</v>
      </c>
      <c r="F18" s="17">
        <v>138541</v>
      </c>
      <c r="G18" s="17">
        <v>114757.16</v>
      </c>
      <c r="H18" s="17">
        <v>0</v>
      </c>
      <c r="I18" s="17">
        <v>114757.16</v>
      </c>
      <c r="J18" s="17">
        <v>0</v>
      </c>
      <c r="K18" s="17">
        <v>0</v>
      </c>
      <c r="L18" s="18">
        <f t="shared" si="0"/>
        <v>23783.839999999997</v>
      </c>
      <c r="M18" s="18">
        <f t="shared" si="1"/>
        <v>254399.84</v>
      </c>
      <c r="N18" s="18">
        <f t="shared" si="2"/>
        <v>82.83263438260154</v>
      </c>
      <c r="O18" s="18">
        <f t="shared" si="3"/>
        <v>254399.84</v>
      </c>
      <c r="P18" s="18">
        <f t="shared" si="4"/>
        <v>23783.839999999997</v>
      </c>
      <c r="Q18" s="18">
        <f t="shared" si="5"/>
        <v>82.83263438260154</v>
      </c>
      <c r="R18" s="7"/>
    </row>
    <row r="19" spans="1:18" ht="25.5" x14ac:dyDescent="0.2">
      <c r="A19" s="14">
        <v>0</v>
      </c>
      <c r="B19" s="15" t="s">
        <v>45</v>
      </c>
      <c r="C19" s="16" t="s">
        <v>46</v>
      </c>
      <c r="D19" s="17">
        <v>5586164</v>
      </c>
      <c r="E19" s="17">
        <v>7050412</v>
      </c>
      <c r="F19" s="17">
        <v>4007085</v>
      </c>
      <c r="G19" s="17">
        <v>2762115.26</v>
      </c>
      <c r="H19" s="17">
        <v>0</v>
      </c>
      <c r="I19" s="17">
        <v>2714843.78</v>
      </c>
      <c r="J19" s="17">
        <v>47271.48</v>
      </c>
      <c r="K19" s="17">
        <v>0</v>
      </c>
      <c r="L19" s="18">
        <f t="shared" si="0"/>
        <v>1244969.7400000002</v>
      </c>
      <c r="M19" s="18">
        <f t="shared" si="1"/>
        <v>4288296.74</v>
      </c>
      <c r="N19" s="18">
        <f t="shared" si="2"/>
        <v>68.930787842034789</v>
      </c>
      <c r="O19" s="18">
        <f t="shared" si="3"/>
        <v>4335568.2200000007</v>
      </c>
      <c r="P19" s="18">
        <f t="shared" si="4"/>
        <v>1292241.2200000002</v>
      </c>
      <c r="Q19" s="18">
        <f t="shared" si="5"/>
        <v>67.751090381162356</v>
      </c>
      <c r="R19" s="7"/>
    </row>
    <row r="20" spans="1:18" ht="25.5" x14ac:dyDescent="0.2">
      <c r="A20" s="14">
        <v>0</v>
      </c>
      <c r="B20" s="15" t="s">
        <v>47</v>
      </c>
      <c r="C20" s="16" t="s">
        <v>48</v>
      </c>
      <c r="D20" s="17">
        <v>2950503</v>
      </c>
      <c r="E20" s="17">
        <v>2661934</v>
      </c>
      <c r="F20" s="17">
        <v>1326297</v>
      </c>
      <c r="G20" s="17">
        <v>1326297</v>
      </c>
      <c r="H20" s="17">
        <v>0</v>
      </c>
      <c r="I20" s="17">
        <v>1326297</v>
      </c>
      <c r="J20" s="17">
        <v>0</v>
      </c>
      <c r="K20" s="17">
        <v>0</v>
      </c>
      <c r="L20" s="18">
        <f t="shared" si="0"/>
        <v>0</v>
      </c>
      <c r="M20" s="18">
        <f t="shared" si="1"/>
        <v>1335637</v>
      </c>
      <c r="N20" s="18">
        <f t="shared" si="2"/>
        <v>100</v>
      </c>
      <c r="O20" s="18">
        <f t="shared" si="3"/>
        <v>1335637</v>
      </c>
      <c r="P20" s="18">
        <f t="shared" si="4"/>
        <v>0</v>
      </c>
      <c r="Q20" s="18">
        <f t="shared" si="5"/>
        <v>100</v>
      </c>
      <c r="R20" s="7"/>
    </row>
    <row r="21" spans="1:18" x14ac:dyDescent="0.2">
      <c r="A21" s="14">
        <v>0</v>
      </c>
      <c r="B21" s="15" t="s">
        <v>49</v>
      </c>
      <c r="C21" s="16" t="s">
        <v>50</v>
      </c>
      <c r="D21" s="17">
        <v>340239</v>
      </c>
      <c r="E21" s="17">
        <v>393448</v>
      </c>
      <c r="F21" s="17">
        <v>113572.92</v>
      </c>
      <c r="G21" s="17">
        <v>56540.76</v>
      </c>
      <c r="H21" s="17">
        <v>0</v>
      </c>
      <c r="I21" s="17">
        <v>56540.76</v>
      </c>
      <c r="J21" s="17">
        <v>0</v>
      </c>
      <c r="K21" s="17">
        <v>0</v>
      </c>
      <c r="L21" s="18">
        <f t="shared" si="0"/>
        <v>57032.159999999996</v>
      </c>
      <c r="M21" s="18">
        <f t="shared" si="1"/>
        <v>336907.24</v>
      </c>
      <c r="N21" s="18">
        <f t="shared" si="2"/>
        <v>49.783663218309435</v>
      </c>
      <c r="O21" s="18">
        <f t="shared" si="3"/>
        <v>336907.24</v>
      </c>
      <c r="P21" s="18">
        <f t="shared" si="4"/>
        <v>57032.159999999996</v>
      </c>
      <c r="Q21" s="18">
        <f t="shared" si="5"/>
        <v>49.783663218309435</v>
      </c>
      <c r="R21" s="7"/>
    </row>
    <row r="22" spans="1:18" x14ac:dyDescent="0.2">
      <c r="A22" s="14">
        <v>0</v>
      </c>
      <c r="B22" s="15" t="s">
        <v>51</v>
      </c>
      <c r="C22" s="16" t="s">
        <v>52</v>
      </c>
      <c r="D22" s="17">
        <v>16037</v>
      </c>
      <c r="E22" s="17">
        <v>112089</v>
      </c>
      <c r="F22" s="17">
        <v>102252</v>
      </c>
      <c r="G22" s="17">
        <v>3096.96</v>
      </c>
      <c r="H22" s="17">
        <v>0</v>
      </c>
      <c r="I22" s="17">
        <v>3096.96</v>
      </c>
      <c r="J22" s="17">
        <v>0</v>
      </c>
      <c r="K22" s="17">
        <v>0</v>
      </c>
      <c r="L22" s="18">
        <f t="shared" si="0"/>
        <v>99155.04</v>
      </c>
      <c r="M22" s="18">
        <f t="shared" si="1"/>
        <v>108992.04</v>
      </c>
      <c r="N22" s="18">
        <f t="shared" si="2"/>
        <v>3.0287524938387511</v>
      </c>
      <c r="O22" s="18">
        <f t="shared" si="3"/>
        <v>108992.04</v>
      </c>
      <c r="P22" s="18">
        <f t="shared" si="4"/>
        <v>99155.04</v>
      </c>
      <c r="Q22" s="18">
        <f t="shared" si="5"/>
        <v>3.0287524938387511</v>
      </c>
      <c r="R22" s="7"/>
    </row>
    <row r="23" spans="1:18" x14ac:dyDescent="0.2">
      <c r="A23" s="14">
        <v>1</v>
      </c>
      <c r="B23" s="15" t="s">
        <v>53</v>
      </c>
      <c r="C23" s="16" t="s">
        <v>54</v>
      </c>
      <c r="D23" s="17">
        <v>72713127</v>
      </c>
      <c r="E23" s="17">
        <v>75292763</v>
      </c>
      <c r="F23" s="17">
        <v>37129431.920000002</v>
      </c>
      <c r="G23" s="17">
        <v>32959459.22000001</v>
      </c>
      <c r="H23" s="17">
        <v>0</v>
      </c>
      <c r="I23" s="17">
        <v>32890940.770000003</v>
      </c>
      <c r="J23" s="17">
        <v>68518.45</v>
      </c>
      <c r="K23" s="17">
        <v>0</v>
      </c>
      <c r="L23" s="18">
        <f t="shared" si="0"/>
        <v>4169972.6999999918</v>
      </c>
      <c r="M23" s="18">
        <f t="shared" si="1"/>
        <v>42333303.779999986</v>
      </c>
      <c r="N23" s="18">
        <f t="shared" si="2"/>
        <v>88.769091030035909</v>
      </c>
      <c r="O23" s="18">
        <f t="shared" si="3"/>
        <v>42401822.229999997</v>
      </c>
      <c r="P23" s="18">
        <f t="shared" si="4"/>
        <v>4238491.1499999985</v>
      </c>
      <c r="Q23" s="18">
        <f t="shared" si="5"/>
        <v>88.584551578563449</v>
      </c>
      <c r="R23" s="7"/>
    </row>
    <row r="25" spans="1:18" x14ac:dyDescent="0.2">
      <c r="B25" s="11"/>
      <c r="C25" s="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33" hidden="1" x14ac:dyDescent="0.2"/>
  </sheetData>
  <mergeCells count="3">
    <mergeCell ref="B2:Q2"/>
    <mergeCell ref="B3:Q3"/>
    <mergeCell ref="B1:D1"/>
  </mergeCells>
  <conditionalFormatting sqref="B6:B23">
    <cfRule type="expression" dxfId="31" priority="17" stopIfTrue="1">
      <formula>A6=1</formula>
    </cfRule>
  </conditionalFormatting>
  <conditionalFormatting sqref="C6:C23">
    <cfRule type="expression" dxfId="30" priority="18" stopIfTrue="1">
      <formula>A6=1</formula>
    </cfRule>
  </conditionalFormatting>
  <conditionalFormatting sqref="D6:D23">
    <cfRule type="expression" dxfId="29" priority="19" stopIfTrue="1">
      <formula>A6=1</formula>
    </cfRule>
  </conditionalFormatting>
  <conditionalFormatting sqref="E6:E23">
    <cfRule type="expression" dxfId="28" priority="20" stopIfTrue="1">
      <formula>A6=1</formula>
    </cfRule>
  </conditionalFormatting>
  <conditionalFormatting sqref="F6:F23">
    <cfRule type="expression" dxfId="27" priority="21" stopIfTrue="1">
      <formula>A6=1</formula>
    </cfRule>
  </conditionalFormatting>
  <conditionalFormatting sqref="G6:G23">
    <cfRule type="expression" dxfId="26" priority="22" stopIfTrue="1">
      <formula>A6=1</formula>
    </cfRule>
  </conditionalFormatting>
  <conditionalFormatting sqref="H6:H23">
    <cfRule type="expression" dxfId="25" priority="23" stopIfTrue="1">
      <formula>A6=1</formula>
    </cfRule>
  </conditionalFormatting>
  <conditionalFormatting sqref="I6:I23">
    <cfRule type="expression" dxfId="24" priority="24" stopIfTrue="1">
      <formula>A6=1</formula>
    </cfRule>
  </conditionalFormatting>
  <conditionalFormatting sqref="J6:J23">
    <cfRule type="expression" dxfId="23" priority="25" stopIfTrue="1">
      <formula>A6=1</formula>
    </cfRule>
  </conditionalFormatting>
  <conditionalFormatting sqref="K6:K23">
    <cfRule type="expression" dxfId="22" priority="26" stopIfTrue="1">
      <formula>A6=1</formula>
    </cfRule>
  </conditionalFormatting>
  <conditionalFormatting sqref="L6:L23">
    <cfRule type="expression" dxfId="21" priority="27" stopIfTrue="1">
      <formula>A6=1</formula>
    </cfRule>
  </conditionalFormatting>
  <conditionalFormatting sqref="M6:M23">
    <cfRule type="expression" dxfId="20" priority="28" stopIfTrue="1">
      <formula>A6=1</formula>
    </cfRule>
  </conditionalFormatting>
  <conditionalFormatting sqref="N6:N23">
    <cfRule type="expression" dxfId="19" priority="29" stopIfTrue="1">
      <formula>A6=1</formula>
    </cfRule>
  </conditionalFormatting>
  <conditionalFormatting sqref="O6:O23">
    <cfRule type="expression" dxfId="18" priority="30" stopIfTrue="1">
      <formula>A6=1</formula>
    </cfRule>
  </conditionalFormatting>
  <conditionalFormatting sqref="P6:P23">
    <cfRule type="expression" dxfId="17" priority="31" stopIfTrue="1">
      <formula>A6=1</formula>
    </cfRule>
  </conditionalFormatting>
  <conditionalFormatting sqref="Q6:Q23">
    <cfRule type="expression" dxfId="16" priority="32" stopIfTrue="1">
      <formula>A6=1</formula>
    </cfRule>
  </conditionalFormatting>
  <conditionalFormatting sqref="B25:B34">
    <cfRule type="expression" dxfId="15" priority="1" stopIfTrue="1">
      <formula>A25=1</formula>
    </cfRule>
  </conditionalFormatting>
  <conditionalFormatting sqref="C25:C34">
    <cfRule type="expression" dxfId="14" priority="2" stopIfTrue="1">
      <formula>A25=1</formula>
    </cfRule>
  </conditionalFormatting>
  <conditionalFormatting sqref="D25:D34">
    <cfRule type="expression" dxfId="13" priority="3" stopIfTrue="1">
      <formula>A25=1</formula>
    </cfRule>
  </conditionalFormatting>
  <conditionalFormatting sqref="E25:E34">
    <cfRule type="expression" dxfId="12" priority="4" stopIfTrue="1">
      <formula>A25=1</formula>
    </cfRule>
  </conditionalFormatting>
  <conditionalFormatting sqref="F25:F34">
    <cfRule type="expression" dxfId="11" priority="5" stopIfTrue="1">
      <formula>A25=1</formula>
    </cfRule>
  </conditionalFormatting>
  <conditionalFormatting sqref="G25:G34">
    <cfRule type="expression" dxfId="10" priority="6" stopIfTrue="1">
      <formula>A25=1</formula>
    </cfRule>
  </conditionalFormatting>
  <conditionalFormatting sqref="H25:H34">
    <cfRule type="expression" dxfId="9" priority="7" stopIfTrue="1">
      <formula>A25=1</formula>
    </cfRule>
  </conditionalFormatting>
  <conditionalFormatting sqref="I25:I34">
    <cfRule type="expression" dxfId="8" priority="8" stopIfTrue="1">
      <formula>A25=1</formula>
    </cfRule>
  </conditionalFormatting>
  <conditionalFormatting sqref="J25:J34">
    <cfRule type="expression" dxfId="7" priority="9" stopIfTrue="1">
      <formula>A25=1</formula>
    </cfRule>
  </conditionalFormatting>
  <conditionalFormatting sqref="K25:K34">
    <cfRule type="expression" dxfId="6" priority="10" stopIfTrue="1">
      <formula>A25=1</formula>
    </cfRule>
  </conditionalFormatting>
  <conditionalFormatting sqref="L25:L34">
    <cfRule type="expression" dxfId="5" priority="11" stopIfTrue="1">
      <formula>A25=1</formula>
    </cfRule>
  </conditionalFormatting>
  <conditionalFormatting sqref="M25:M34">
    <cfRule type="expression" dxfId="4" priority="12" stopIfTrue="1">
      <formula>A25=1</formula>
    </cfRule>
  </conditionalFormatting>
  <conditionalFormatting sqref="N25:N34">
    <cfRule type="expression" dxfId="3" priority="13" stopIfTrue="1">
      <formula>A25=1</formula>
    </cfRule>
  </conditionalFormatting>
  <conditionalFormatting sqref="O25:O34">
    <cfRule type="expression" dxfId="2" priority="14" stopIfTrue="1">
      <formula>A25=1</formula>
    </cfRule>
  </conditionalFormatting>
  <conditionalFormatting sqref="P25:P34">
    <cfRule type="expression" dxfId="1" priority="15" stopIfTrue="1">
      <formula>A25=1</formula>
    </cfRule>
  </conditionalFormatting>
  <conditionalFormatting sqref="Q25:Q34">
    <cfRule type="expression" dxfId="0" priority="16" stopIfTrue="1">
      <formula>A25=1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2021-07-21T11:06:26Z</dcterms:created>
  <dcterms:modified xsi:type="dcterms:W3CDTF">2021-07-21T11:06:56Z</dcterms:modified>
</cp:coreProperties>
</file>