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P6" i="2"/>
  <c r="P7" i="2"/>
  <c r="P8" i="2"/>
  <c r="P9" i="2"/>
  <c r="P10" i="2"/>
  <c r="P11" i="2"/>
  <c r="P12" i="2"/>
  <c r="P13" i="2"/>
  <c r="P14" i="2"/>
  <c r="P15" i="2"/>
  <c r="O6" i="2"/>
  <c r="O7" i="2"/>
  <c r="O8" i="2"/>
  <c r="O9" i="2"/>
  <c r="O10" i="2"/>
  <c r="O11" i="2"/>
  <c r="O12" i="2"/>
  <c r="O13" i="2"/>
  <c r="O14" i="2"/>
  <c r="O15" i="2"/>
  <c r="N6" i="2"/>
  <c r="N7" i="2"/>
  <c r="N8" i="2"/>
  <c r="N9" i="2"/>
  <c r="N10" i="2"/>
  <c r="N11" i="2"/>
  <c r="N12" i="2"/>
  <c r="N13" i="2"/>
  <c r="N14" i="2"/>
  <c r="N15" i="2"/>
  <c r="M6" i="2"/>
  <c r="M7" i="2"/>
  <c r="M8" i="2"/>
  <c r="M9" i="2"/>
  <c r="M10" i="2"/>
  <c r="M11" i="2"/>
  <c r="M12" i="2"/>
  <c r="M13" i="2"/>
  <c r="M14" i="2"/>
  <c r="M15" i="2"/>
  <c r="L6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<sst xmlns="http://schemas.openxmlformats.org/spreadsheetml/2006/main" count="39" uniqueCount="39">
  <si>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</si>
  <si>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</si>
  <si>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</si>
  <si>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</si>
  <si>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</si>
  <si>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</si>
  <si>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</si>
  <si>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</si>
  <si>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</si>
  <si>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</si>
  <si>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</si>
  <si>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</si>
  <si>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</si>
  <si>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</si>
  <si>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</si>
  <si>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</si>
  <si>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31.05.2021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</si>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</sst>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10938915</v>
      </c>
      <c r="E6" s="17">
        <v>12574596</v>
      </c>
      <c r="F6" s="17">
        <v>3912971</v>
      </c>
      <c r="G6" s="17">
        <v>3611154.19</v>
      </c>
      <c r="H6" s="17">
        <v>0</v>
      </c>
      <c r="I6" s="17">
        <v>3592860.32</v>
      </c>
      <c r="J6" s="17">
        <v>18293.87</v>
      </c>
      <c r="K6" s="17">
        <v>0</v>
      </c>
      <c r="L6" s="18">
        <f t="shared" ref="L6:L15" si="0">F6-G6</f>
        <v>301816.81000000006</v>
      </c>
      <c r="M6" s="18">
        <f t="shared" ref="M6:M15" si="1">E6-G6</f>
        <v>8963441.8100000005</v>
      </c>
      <c r="N6" s="18">
        <f t="shared" ref="N6:N15" si="2">IF(F6=0,0,(G6/F6)*100)</f>
        <v>92.286760878115373</v>
      </c>
      <c r="O6" s="18">
        <f t="shared" ref="O6:O15" si="3">E6-I6</f>
        <v>8981735.6799999997</v>
      </c>
      <c r="P6" s="18">
        <f t="shared" ref="P6:P15" si="4">F6-I6</f>
        <v>320110.68000000017</v>
      </c>
      <c r="Q6" s="18">
        <f t="shared" ref="Q6:Q15" si="5">IF(F6=0,0,(I6/F6)*100)</f>
        <v>91.819242207519551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44059377</v>
      </c>
      <c r="E7" s="17">
        <v>44190037</v>
      </c>
      <c r="F7" s="17">
        <v>17549804</v>
      </c>
      <c r="G7" s="17">
        <v>15602376.459999999</v>
      </c>
      <c r="H7" s="17">
        <v>0</v>
      </c>
      <c r="I7" s="17">
        <v>15602376.459999999</v>
      </c>
      <c r="J7" s="17">
        <v>0</v>
      </c>
      <c r="K7" s="17">
        <v>0</v>
      </c>
      <c r="L7" s="18">
        <f t="shared" si="0"/>
        <v>1947427.540000001</v>
      </c>
      <c r="M7" s="18">
        <f t="shared" si="1"/>
        <v>28587660.539999999</v>
      </c>
      <c r="N7" s="18">
        <f t="shared" si="2"/>
        <v>88.903422853041548</v>
      </c>
      <c r="O7" s="18">
        <f t="shared" si="3"/>
        <v>28587660.539999999</v>
      </c>
      <c r="P7" s="18">
        <f t="shared" si="4"/>
        <v>1947427.540000001</v>
      </c>
      <c r="Q7" s="18">
        <f t="shared" si="5"/>
        <v>88.903422853041548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5586164</v>
      </c>
      <c r="E8" s="17">
        <v>7024132</v>
      </c>
      <c r="F8" s="17">
        <v>3431998</v>
      </c>
      <c r="G8" s="17">
        <v>2285175.7999999998</v>
      </c>
      <c r="H8" s="17">
        <v>0</v>
      </c>
      <c r="I8" s="17">
        <v>2257320.3499999996</v>
      </c>
      <c r="J8" s="17">
        <v>27855.45</v>
      </c>
      <c r="K8" s="17">
        <v>0</v>
      </c>
      <c r="L8" s="18">
        <f t="shared" si="0"/>
        <v>1146822.2000000002</v>
      </c>
      <c r="M8" s="18">
        <f t="shared" si="1"/>
        <v>4738956.2</v>
      </c>
      <c r="N8" s="18">
        <f t="shared" si="2"/>
        <v>66.584415258983242</v>
      </c>
      <c r="O8" s="18">
        <f t="shared" si="3"/>
        <v>4766811.6500000004</v>
      </c>
      <c r="P8" s="18">
        <f t="shared" si="4"/>
        <v>1174677.6500000004</v>
      </c>
      <c r="Q8" s="18">
        <f t="shared" si="5"/>
        <v>65.77277579998588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398041</v>
      </c>
      <c r="E9" s="17">
        <v>1308900</v>
      </c>
      <c r="F9" s="17">
        <v>319757.92000000004</v>
      </c>
      <c r="G9" s="17">
        <v>250207.59000000003</v>
      </c>
      <c r="H9" s="17">
        <v>0</v>
      </c>
      <c r="I9" s="17">
        <v>250206.59000000003</v>
      </c>
      <c r="J9" s="17">
        <v>1</v>
      </c>
      <c r="K9" s="17">
        <v>0</v>
      </c>
      <c r="L9" s="18">
        <f t="shared" si="0"/>
        <v>69550.330000000016</v>
      </c>
      <c r="M9" s="18">
        <f t="shared" si="1"/>
        <v>1058692.4099999999</v>
      </c>
      <c r="N9" s="18">
        <f t="shared" si="2"/>
        <v>78.249067294408221</v>
      </c>
      <c r="O9" s="18">
        <f t="shared" si="3"/>
        <v>1058693.4099999999</v>
      </c>
      <c r="P9" s="18">
        <f t="shared" si="4"/>
        <v>69551.330000000016</v>
      </c>
      <c r="Q9" s="18">
        <f t="shared" si="5"/>
        <v>78.248754557822991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366825</v>
      </c>
      <c r="E10" s="17">
        <v>369325</v>
      </c>
      <c r="F10" s="17">
        <v>87484</v>
      </c>
      <c r="G10" s="17">
        <v>77700.56</v>
      </c>
      <c r="H10" s="17">
        <v>0</v>
      </c>
      <c r="I10" s="17">
        <v>77700.56</v>
      </c>
      <c r="J10" s="17">
        <v>0</v>
      </c>
      <c r="K10" s="17">
        <v>0</v>
      </c>
      <c r="L10" s="18">
        <f t="shared" si="0"/>
        <v>9783.4400000000023</v>
      </c>
      <c r="M10" s="18">
        <f t="shared" si="1"/>
        <v>291624.44</v>
      </c>
      <c r="N10" s="18">
        <f t="shared" si="2"/>
        <v>88.816880801060762</v>
      </c>
      <c r="O10" s="18">
        <f t="shared" si="3"/>
        <v>291624.44</v>
      </c>
      <c r="P10" s="18">
        <f t="shared" si="4"/>
        <v>9783.4400000000023</v>
      </c>
      <c r="Q10" s="18">
        <f t="shared" si="5"/>
        <v>88.816880801060762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7847102</v>
      </c>
      <c r="E11" s="17">
        <v>6202325</v>
      </c>
      <c r="F11" s="17">
        <v>1491778</v>
      </c>
      <c r="G11" s="17">
        <v>1479237.6199999999</v>
      </c>
      <c r="H11" s="17">
        <v>0</v>
      </c>
      <c r="I11" s="17">
        <v>1458412.76</v>
      </c>
      <c r="J11" s="17">
        <v>20824.86</v>
      </c>
      <c r="K11" s="17">
        <v>0</v>
      </c>
      <c r="L11" s="18">
        <f t="shared" si="0"/>
        <v>12540.380000000121</v>
      </c>
      <c r="M11" s="18">
        <f t="shared" si="1"/>
        <v>4723087.38</v>
      </c>
      <c r="N11" s="18">
        <f t="shared" si="2"/>
        <v>99.159366876304645</v>
      </c>
      <c r="O11" s="18">
        <f t="shared" si="3"/>
        <v>4743912.24</v>
      </c>
      <c r="P11" s="18">
        <f t="shared" si="4"/>
        <v>33365.239999999991</v>
      </c>
      <c r="Q11" s="18">
        <f t="shared" si="5"/>
        <v>97.763391067571717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366200</v>
      </c>
      <c r="E12" s="17">
        <v>381669</v>
      </c>
      <c r="F12" s="17">
        <v>20469</v>
      </c>
      <c r="G12" s="17">
        <v>16669</v>
      </c>
      <c r="H12" s="17">
        <v>0</v>
      </c>
      <c r="I12" s="17">
        <v>16669</v>
      </c>
      <c r="J12" s="17">
        <v>0</v>
      </c>
      <c r="K12" s="17">
        <v>0</v>
      </c>
      <c r="L12" s="18">
        <f t="shared" si="0"/>
        <v>3800</v>
      </c>
      <c r="M12" s="18">
        <f t="shared" si="1"/>
        <v>365000</v>
      </c>
      <c r="N12" s="18">
        <f t="shared" si="2"/>
        <v>81.435341247740496</v>
      </c>
      <c r="O12" s="18">
        <f t="shared" si="3"/>
        <v>365000</v>
      </c>
      <c r="P12" s="18">
        <f t="shared" si="4"/>
        <v>3800</v>
      </c>
      <c r="Q12" s="18">
        <f t="shared" si="5"/>
        <v>81.435341247740496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200000</v>
      </c>
      <c r="E13" s="17">
        <v>200000</v>
      </c>
      <c r="F13" s="17">
        <v>30000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30000</v>
      </c>
      <c r="M13" s="18">
        <f t="shared" si="1"/>
        <v>200000</v>
      </c>
      <c r="N13" s="18">
        <f t="shared" si="2"/>
        <v>0</v>
      </c>
      <c r="O13" s="18">
        <f t="shared" si="3"/>
        <v>200000</v>
      </c>
      <c r="P13" s="18">
        <f t="shared" si="4"/>
        <v>30000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2950503</v>
      </c>
      <c r="E14" s="17">
        <v>2990509</v>
      </c>
      <c r="F14" s="17">
        <v>1310999</v>
      </c>
      <c r="G14" s="17">
        <v>1093820</v>
      </c>
      <c r="H14" s="17">
        <v>0</v>
      </c>
      <c r="I14" s="17">
        <v>1093820</v>
      </c>
      <c r="J14" s="17">
        <v>0</v>
      </c>
      <c r="K14" s="17">
        <v>0</v>
      </c>
      <c r="L14" s="18">
        <f t="shared" si="0"/>
        <v>217179</v>
      </c>
      <c r="M14" s="18">
        <f t="shared" si="1"/>
        <v>1896689</v>
      </c>
      <c r="N14" s="18">
        <f t="shared" si="2"/>
        <v>83.434083473747876</v>
      </c>
      <c r="O14" s="18">
        <f t="shared" si="3"/>
        <v>1896689</v>
      </c>
      <c r="P14" s="18">
        <f t="shared" si="4"/>
        <v>217179</v>
      </c>
      <c r="Q14" s="18">
        <f t="shared" si="5"/>
        <v>83.434083473747876</v>
      </c>
      <c r="R14" s="7"/>
    </row>
    <row r="15" spans="1:18" x14ac:dyDescent="0.2">
      <c r="A15" s="14">
        <v>1</v>
      </c>
      <c r="B15" s="15" t="s">
        <v>37</v>
      </c>
      <c r="C15" s="16" t="s">
        <v>38</v>
      </c>
      <c r="D15" s="17">
        <v>72713127</v>
      </c>
      <c r="E15" s="17">
        <v>75241493</v>
      </c>
      <c r="F15" s="17">
        <v>28155260.920000002</v>
      </c>
      <c r="G15" s="17">
        <v>24416341.219999995</v>
      </c>
      <c r="H15" s="17">
        <v>0</v>
      </c>
      <c r="I15" s="17">
        <v>24349366.039999995</v>
      </c>
      <c r="J15" s="17">
        <v>66975.179999999993</v>
      </c>
      <c r="K15" s="17">
        <v>0</v>
      </c>
      <c r="L15" s="18">
        <f t="shared" si="0"/>
        <v>3738919.7000000067</v>
      </c>
      <c r="M15" s="18">
        <f t="shared" si="1"/>
        <v>50825151.780000001</v>
      </c>
      <c r="N15" s="18">
        <f t="shared" si="2"/>
        <v>86.720351444713202</v>
      </c>
      <c r="O15" s="18">
        <f t="shared" si="3"/>
        <v>50892126.960000008</v>
      </c>
      <c r="P15" s="18">
        <f t="shared" si="4"/>
        <v>3805894.8800000064</v>
      </c>
      <c r="Q15" s="18">
        <f t="shared" si="5"/>
        <v>86.482473414776635</v>
      </c>
      <c r="R15" s="7"/>
    </row>
    <row r="17" spans="2:17" x14ac:dyDescent="0.2">
      <c r="B17" s="11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25" spans="2:17" hidden="1" x14ac:dyDescent="0.2"/>
  </sheetData>
  <mergeCells count="3">
    <mergeCell ref="B2:Q2"/>
    <mergeCell ref="B3:Q3"/>
    <mergeCell ref="B1:D1"/>
  </mergeCells>
  <conditionalFormatting sqref="B6:B15">
    <cfRule type="expression" dxfId="31" priority="17" stopIfTrue="1">
      <formula>A6=1</formula>
    </cfRule>
  </conditionalFormatting>
  <conditionalFormatting sqref="C6:C15">
    <cfRule type="expression" dxfId="30" priority="18" stopIfTrue="1">
      <formula>A6=1</formula>
    </cfRule>
  </conditionalFormatting>
  <conditionalFormatting sqref="D6:D15">
    <cfRule type="expression" dxfId="29" priority="19" stopIfTrue="1">
      <formula>A6=1</formula>
    </cfRule>
  </conditionalFormatting>
  <conditionalFormatting sqref="E6:E15">
    <cfRule type="expression" dxfId="28" priority="20" stopIfTrue="1">
      <formula>A6=1</formula>
    </cfRule>
  </conditionalFormatting>
  <conditionalFormatting sqref="F6:F15">
    <cfRule type="expression" dxfId="27" priority="21" stopIfTrue="1">
      <formula>A6=1</formula>
    </cfRule>
  </conditionalFormatting>
  <conditionalFormatting sqref="G6:G15">
    <cfRule type="expression" dxfId="26" priority="22" stopIfTrue="1">
      <formula>A6=1</formula>
    </cfRule>
  </conditionalFormatting>
  <conditionalFormatting sqref="H6:H15">
    <cfRule type="expression" dxfId="25" priority="23" stopIfTrue="1">
      <formula>A6=1</formula>
    </cfRule>
  </conditionalFormatting>
  <conditionalFormatting sqref="I6:I15">
    <cfRule type="expression" dxfId="24" priority="24" stopIfTrue="1">
      <formula>A6=1</formula>
    </cfRule>
  </conditionalFormatting>
  <conditionalFormatting sqref="J6:J15">
    <cfRule type="expression" dxfId="23" priority="25" stopIfTrue="1">
      <formula>A6=1</formula>
    </cfRule>
  </conditionalFormatting>
  <conditionalFormatting sqref="K6:K15">
    <cfRule type="expression" dxfId="22" priority="26" stopIfTrue="1">
      <formula>A6=1</formula>
    </cfRule>
  </conditionalFormatting>
  <conditionalFormatting sqref="L6:L15">
    <cfRule type="expression" dxfId="21" priority="27" stopIfTrue="1">
      <formula>A6=1</formula>
    </cfRule>
  </conditionalFormatting>
  <conditionalFormatting sqref="M6:M15">
    <cfRule type="expression" dxfId="20" priority="28" stopIfTrue="1">
      <formula>A6=1</formula>
    </cfRule>
  </conditionalFormatting>
  <conditionalFormatting sqref="N6:N15">
    <cfRule type="expression" dxfId="19" priority="29" stopIfTrue="1">
      <formula>A6=1</formula>
    </cfRule>
  </conditionalFormatting>
  <conditionalFormatting sqref="O6:O15">
    <cfRule type="expression" dxfId="18" priority="30" stopIfTrue="1">
      <formula>A6=1</formula>
    </cfRule>
  </conditionalFormatting>
  <conditionalFormatting sqref="P6:P15">
    <cfRule type="expression" dxfId="17" priority="31" stopIfTrue="1">
      <formula>A6=1</formula>
    </cfRule>
  </conditionalFormatting>
  <conditionalFormatting sqref="Q6:Q15">
    <cfRule type="expression" dxfId="16" priority="32" stopIfTrue="1">
      <formula>A6=1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2021-07-21T10:49:45Z</dcterms:created>
  <dcterms:modified xsi:type="dcterms:W3CDTF">2021-07-21T10:50:12Z</dcterms:modified>
</cp:coreProperties>
</file>