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P6" i="2"/>
  <c r="P7" i="2"/>
  <c r="P8" i="2"/>
  <c r="P9" i="2"/>
  <c r="P10" i="2"/>
  <c r="P11" i="2"/>
  <c r="P12" i="2"/>
  <c r="P13" i="2"/>
  <c r="P14" i="2"/>
  <c r="P15" i="2"/>
  <c r="O6" i="2"/>
  <c r="O7" i="2"/>
  <c r="O8" i="2"/>
  <c r="O9" i="2"/>
  <c r="O10" i="2"/>
  <c r="O11" i="2"/>
  <c r="O12" i="2"/>
  <c r="O13" i="2"/>
  <c r="O14" i="2"/>
  <c r="O15" i="2"/>
  <c r="N6" i="2"/>
  <c r="N7" i="2"/>
  <c r="N8" i="2"/>
  <c r="N9" i="2"/>
  <c r="N10" i="2"/>
  <c r="N11" i="2"/>
  <c r="N12" i="2"/>
  <c r="N13" i="2"/>
  <c r="N14" i="2"/>
  <c r="N15" i="2"/>
  <c r="M6" i="2"/>
  <c r="M7" i="2"/>
  <c r="M8" i="2"/>
  <c r="M9" i="2"/>
  <c r="M10" i="2"/>
  <c r="M11" i="2"/>
  <c r="M12" i="2"/>
  <c r="M13" i="2"/>
  <c r="M14" i="2"/>
  <c r="M15" i="2"/>
  <c r="L6" i="2"/>
  <c r="L7" i="2"/>
  <c r="L8" i="2"/>
  <c r="L9" i="2"/>
  <c r="L10" i="2"/>
  <c r="L11" i="2"/>
  <c r="L12" i="2"/>
  <c r="L13" i="2"/>
  <c r="L14" i="2"/>
  <c r="L15" i="2"/>
</calcChain>
</file>

<file path=xl/sharedStrings.xml><?xml version="1.0" encoding="utf-8"?>
<sst xmlns="http://schemas.openxmlformats.org/spreadsheetml/2006/main" count="39" uniqueCount="39">
  <si>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</si>
  <si>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</si>
  <si>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</si>
  <si>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</si>
  <si>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</si>
  <si>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</si>
  <si>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</si>
  <si>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</si>
  <si>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</si>
  <si>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</si>
  <si>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</si>
  <si>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</si>
  <si>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</si>
  <si>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</si>
  <si>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</si>
  <si>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</si>
  <si>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29.01.2021</t>
  </si>
  <si>
    <t>Бюджет Мiшково-Погорiлiвської сiльської територiальної громади</t>
  </si>
  <si>
    <t>Загальний фонд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</si>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</sst>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topLeftCell="B1" workbookViewId="0">
      <selection activeCell="B1" sqref="B1:D1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8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9" t="s">
        <v>17</v>
      </c>
      <c r="C1" s="19"/>
      <c r="D1" s="19"/>
    </row>
    <row r="2" spans="1:18" ht="18" x14ac:dyDescent="0.2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5" customFormat="1" ht="63.75" x14ac:dyDescent="0.2">
      <c r="A4" s="1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pans="1:18" x14ac:dyDescent="0.2">
      <c r="A5" s="1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8" x14ac:dyDescent="0.2">
      <c r="A6" s="14">
        <v>0</v>
      </c>
      <c r="B6" s="15" t="s">
        <v>19</v>
      </c>
      <c r="C6" s="16" t="s">
        <v>20</v>
      </c>
      <c r="D6" s="17">
        <v>10938915</v>
      </c>
      <c r="E6" s="17">
        <v>10938915</v>
      </c>
      <c r="F6" s="17">
        <v>797485</v>
      </c>
      <c r="G6" s="17">
        <v>415897.3</v>
      </c>
      <c r="H6" s="17">
        <v>0</v>
      </c>
      <c r="I6" s="17">
        <v>415557.3</v>
      </c>
      <c r="J6" s="17">
        <v>340</v>
      </c>
      <c r="K6" s="17">
        <v>0</v>
      </c>
      <c r="L6" s="18">
        <f t="shared" ref="L6:L15" si="0">F6-G6</f>
        <v>381587.7</v>
      </c>
      <c r="M6" s="18">
        <f t="shared" ref="M6:M15" si="1">E6-G6</f>
        <v>10523017.699999999</v>
      </c>
      <c r="N6" s="18">
        <f t="shared" ref="N6:N15" si="2">IF(F6=0,0,(G6/F6)*100)</f>
        <v>52.151112560110846</v>
      </c>
      <c r="O6" s="18">
        <f t="shared" ref="O6:O15" si="3">E6-I6</f>
        <v>10523357.699999999</v>
      </c>
      <c r="P6" s="18">
        <f t="shared" ref="P6:P15" si="4">F6-I6</f>
        <v>381927.7</v>
      </c>
      <c r="Q6" s="18">
        <f t="shared" ref="Q6:Q15" si="5">IF(F6=0,0,(I6/F6)*100)</f>
        <v>52.108478529376725</v>
      </c>
      <c r="R6" s="7"/>
    </row>
    <row r="7" spans="1:18" x14ac:dyDescent="0.2">
      <c r="A7" s="14">
        <v>0</v>
      </c>
      <c r="B7" s="15" t="s">
        <v>21</v>
      </c>
      <c r="C7" s="16" t="s">
        <v>22</v>
      </c>
      <c r="D7" s="17">
        <v>44059377</v>
      </c>
      <c r="E7" s="17">
        <v>44059377</v>
      </c>
      <c r="F7" s="17">
        <v>3231644</v>
      </c>
      <c r="G7" s="17">
        <v>2667975.2700000005</v>
      </c>
      <c r="H7" s="17">
        <v>0</v>
      </c>
      <c r="I7" s="17">
        <v>2667975.2700000005</v>
      </c>
      <c r="J7" s="17">
        <v>0</v>
      </c>
      <c r="K7" s="17">
        <v>0</v>
      </c>
      <c r="L7" s="18">
        <f t="shared" si="0"/>
        <v>563668.72999999952</v>
      </c>
      <c r="M7" s="18">
        <f t="shared" si="1"/>
        <v>41391401.729999997</v>
      </c>
      <c r="N7" s="18">
        <f t="shared" si="2"/>
        <v>82.557833412343712</v>
      </c>
      <c r="O7" s="18">
        <f t="shared" si="3"/>
        <v>41391401.729999997</v>
      </c>
      <c r="P7" s="18">
        <f t="shared" si="4"/>
        <v>563668.72999999952</v>
      </c>
      <c r="Q7" s="18">
        <f t="shared" si="5"/>
        <v>82.557833412343712</v>
      </c>
      <c r="R7" s="7"/>
    </row>
    <row r="8" spans="1:18" x14ac:dyDescent="0.2">
      <c r="A8" s="14">
        <v>0</v>
      </c>
      <c r="B8" s="15" t="s">
        <v>23</v>
      </c>
      <c r="C8" s="16" t="s">
        <v>24</v>
      </c>
      <c r="D8" s="17">
        <v>5586164</v>
      </c>
      <c r="E8" s="17">
        <v>5586164</v>
      </c>
      <c r="F8" s="17">
        <v>550851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8">
        <f t="shared" si="0"/>
        <v>550851</v>
      </c>
      <c r="M8" s="18">
        <f t="shared" si="1"/>
        <v>5586164</v>
      </c>
      <c r="N8" s="18">
        <f t="shared" si="2"/>
        <v>0</v>
      </c>
      <c r="O8" s="18">
        <f t="shared" si="3"/>
        <v>5586164</v>
      </c>
      <c r="P8" s="18">
        <f t="shared" si="4"/>
        <v>550851</v>
      </c>
      <c r="Q8" s="18">
        <f t="shared" si="5"/>
        <v>0</v>
      </c>
      <c r="R8" s="7"/>
    </row>
    <row r="9" spans="1:18" x14ac:dyDescent="0.2">
      <c r="A9" s="14">
        <v>0</v>
      </c>
      <c r="B9" s="15" t="s">
        <v>25</v>
      </c>
      <c r="C9" s="16" t="s">
        <v>26</v>
      </c>
      <c r="D9" s="17">
        <v>398041</v>
      </c>
      <c r="E9" s="17">
        <v>398041</v>
      </c>
      <c r="F9" s="17">
        <v>29288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8">
        <f t="shared" si="0"/>
        <v>29288</v>
      </c>
      <c r="M9" s="18">
        <f t="shared" si="1"/>
        <v>398041</v>
      </c>
      <c r="N9" s="18">
        <f t="shared" si="2"/>
        <v>0</v>
      </c>
      <c r="O9" s="18">
        <f t="shared" si="3"/>
        <v>398041</v>
      </c>
      <c r="P9" s="18">
        <f t="shared" si="4"/>
        <v>29288</v>
      </c>
      <c r="Q9" s="18">
        <f t="shared" si="5"/>
        <v>0</v>
      </c>
      <c r="R9" s="7"/>
    </row>
    <row r="10" spans="1:18" x14ac:dyDescent="0.2">
      <c r="A10" s="14">
        <v>0</v>
      </c>
      <c r="B10" s="15" t="s">
        <v>27</v>
      </c>
      <c r="C10" s="16" t="s">
        <v>28</v>
      </c>
      <c r="D10" s="17">
        <v>366825</v>
      </c>
      <c r="E10" s="17">
        <v>366825</v>
      </c>
      <c r="F10" s="17">
        <v>16577</v>
      </c>
      <c r="G10" s="17">
        <v>9611.4699999999993</v>
      </c>
      <c r="H10" s="17">
        <v>0</v>
      </c>
      <c r="I10" s="17">
        <v>9611.4599999999991</v>
      </c>
      <c r="J10" s="17">
        <v>0.01</v>
      </c>
      <c r="K10" s="17">
        <v>0</v>
      </c>
      <c r="L10" s="18">
        <f t="shared" si="0"/>
        <v>6965.5300000000007</v>
      </c>
      <c r="M10" s="18">
        <f t="shared" si="1"/>
        <v>357213.53</v>
      </c>
      <c r="N10" s="18">
        <f t="shared" si="2"/>
        <v>57.980756469807559</v>
      </c>
      <c r="O10" s="18">
        <f t="shared" si="3"/>
        <v>357213.54</v>
      </c>
      <c r="P10" s="18">
        <f t="shared" si="4"/>
        <v>6965.5400000000009</v>
      </c>
      <c r="Q10" s="18">
        <f t="shared" si="5"/>
        <v>57.980696145261504</v>
      </c>
      <c r="R10" s="7"/>
    </row>
    <row r="11" spans="1:18" x14ac:dyDescent="0.2">
      <c r="A11" s="14">
        <v>0</v>
      </c>
      <c r="B11" s="15" t="s">
        <v>29</v>
      </c>
      <c r="C11" s="16" t="s">
        <v>30</v>
      </c>
      <c r="D11" s="17">
        <v>7847102</v>
      </c>
      <c r="E11" s="17">
        <v>7847102</v>
      </c>
      <c r="F11" s="17">
        <v>80000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8">
        <f t="shared" si="0"/>
        <v>80000</v>
      </c>
      <c r="M11" s="18">
        <f t="shared" si="1"/>
        <v>7847102</v>
      </c>
      <c r="N11" s="18">
        <f t="shared" si="2"/>
        <v>0</v>
      </c>
      <c r="O11" s="18">
        <f t="shared" si="3"/>
        <v>7847102</v>
      </c>
      <c r="P11" s="18">
        <f t="shared" si="4"/>
        <v>80000</v>
      </c>
      <c r="Q11" s="18">
        <f t="shared" si="5"/>
        <v>0</v>
      </c>
      <c r="R11" s="7"/>
    </row>
    <row r="12" spans="1:18" x14ac:dyDescent="0.2">
      <c r="A12" s="14">
        <v>0</v>
      </c>
      <c r="B12" s="15" t="s">
        <v>31</v>
      </c>
      <c r="C12" s="16" t="s">
        <v>32</v>
      </c>
      <c r="D12" s="17">
        <v>366200</v>
      </c>
      <c r="E12" s="17">
        <v>366200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8">
        <f t="shared" si="0"/>
        <v>0</v>
      </c>
      <c r="M12" s="18">
        <f t="shared" si="1"/>
        <v>366200</v>
      </c>
      <c r="N12" s="18">
        <f t="shared" si="2"/>
        <v>0</v>
      </c>
      <c r="O12" s="18">
        <f t="shared" si="3"/>
        <v>366200</v>
      </c>
      <c r="P12" s="18">
        <f t="shared" si="4"/>
        <v>0</v>
      </c>
      <c r="Q12" s="18">
        <f t="shared" si="5"/>
        <v>0</v>
      </c>
      <c r="R12" s="7"/>
    </row>
    <row r="13" spans="1:18" x14ac:dyDescent="0.2">
      <c r="A13" s="14">
        <v>0</v>
      </c>
      <c r="B13" s="15" t="s">
        <v>33</v>
      </c>
      <c r="C13" s="16" t="s">
        <v>34</v>
      </c>
      <c r="D13" s="17">
        <v>200000</v>
      </c>
      <c r="E13" s="17">
        <v>200000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8">
        <f t="shared" si="0"/>
        <v>0</v>
      </c>
      <c r="M13" s="18">
        <f t="shared" si="1"/>
        <v>200000</v>
      </c>
      <c r="N13" s="18">
        <f t="shared" si="2"/>
        <v>0</v>
      </c>
      <c r="O13" s="18">
        <f t="shared" si="3"/>
        <v>200000</v>
      </c>
      <c r="P13" s="18">
        <f t="shared" si="4"/>
        <v>0</v>
      </c>
      <c r="Q13" s="18">
        <f t="shared" si="5"/>
        <v>0</v>
      </c>
      <c r="R13" s="7"/>
    </row>
    <row r="14" spans="1:18" x14ac:dyDescent="0.2">
      <c r="A14" s="14">
        <v>0</v>
      </c>
      <c r="B14" s="15" t="s">
        <v>35</v>
      </c>
      <c r="C14" s="16" t="s">
        <v>36</v>
      </c>
      <c r="D14" s="17">
        <v>2950503</v>
      </c>
      <c r="E14" s="17">
        <v>2950503</v>
      </c>
      <c r="F14" s="17">
        <v>192282</v>
      </c>
      <c r="G14" s="17">
        <v>136304</v>
      </c>
      <c r="H14" s="17">
        <v>0</v>
      </c>
      <c r="I14" s="17">
        <v>136304</v>
      </c>
      <c r="J14" s="17">
        <v>0</v>
      </c>
      <c r="K14" s="17">
        <v>0</v>
      </c>
      <c r="L14" s="18">
        <f t="shared" si="0"/>
        <v>55978</v>
      </c>
      <c r="M14" s="18">
        <f t="shared" si="1"/>
        <v>2814199</v>
      </c>
      <c r="N14" s="18">
        <f t="shared" si="2"/>
        <v>70.88755057675705</v>
      </c>
      <c r="O14" s="18">
        <f t="shared" si="3"/>
        <v>2814199</v>
      </c>
      <c r="P14" s="18">
        <f t="shared" si="4"/>
        <v>55978</v>
      </c>
      <c r="Q14" s="18">
        <f t="shared" si="5"/>
        <v>70.88755057675705</v>
      </c>
      <c r="R14" s="7"/>
    </row>
    <row r="15" spans="1:18" x14ac:dyDescent="0.2">
      <c r="A15" s="14">
        <v>1</v>
      </c>
      <c r="B15" s="15" t="s">
        <v>37</v>
      </c>
      <c r="C15" s="16" t="s">
        <v>38</v>
      </c>
      <c r="D15" s="17">
        <v>72713127</v>
      </c>
      <c r="E15" s="17">
        <v>72713127</v>
      </c>
      <c r="F15" s="17">
        <v>4898127</v>
      </c>
      <c r="G15" s="17">
        <v>3229788.0400000005</v>
      </c>
      <c r="H15" s="17">
        <v>0</v>
      </c>
      <c r="I15" s="17">
        <v>3229448.0300000007</v>
      </c>
      <c r="J15" s="17">
        <v>340.01</v>
      </c>
      <c r="K15" s="17">
        <v>0</v>
      </c>
      <c r="L15" s="18">
        <f t="shared" si="0"/>
        <v>1668338.9599999995</v>
      </c>
      <c r="M15" s="18">
        <f t="shared" si="1"/>
        <v>69483338.959999993</v>
      </c>
      <c r="N15" s="18">
        <f t="shared" si="2"/>
        <v>65.93924657323096</v>
      </c>
      <c r="O15" s="18">
        <f t="shared" si="3"/>
        <v>69483678.969999999</v>
      </c>
      <c r="P15" s="18">
        <f t="shared" si="4"/>
        <v>1668678.9699999993</v>
      </c>
      <c r="Q15" s="18">
        <f t="shared" si="5"/>
        <v>65.932304940235326</v>
      </c>
      <c r="R15" s="7"/>
    </row>
    <row r="17" spans="2:17" x14ac:dyDescent="0.2">
      <c r="B17" s="11"/>
      <c r="C17" s="9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25" spans="2:17" hidden="1" x14ac:dyDescent="0.2"/>
  </sheetData>
  <mergeCells count="3">
    <mergeCell ref="B2:Q2"/>
    <mergeCell ref="B3:Q3"/>
    <mergeCell ref="B1:D1"/>
  </mergeCells>
  <conditionalFormatting sqref="B6:B15">
    <cfRule type="expression" dxfId="31" priority="17" stopIfTrue="1">
      <formula>A6=1</formula>
    </cfRule>
  </conditionalFormatting>
  <conditionalFormatting sqref="C6:C15">
    <cfRule type="expression" dxfId="30" priority="18" stopIfTrue="1">
      <formula>A6=1</formula>
    </cfRule>
  </conditionalFormatting>
  <conditionalFormatting sqref="D6:D15">
    <cfRule type="expression" dxfId="29" priority="19" stopIfTrue="1">
      <formula>A6=1</formula>
    </cfRule>
  </conditionalFormatting>
  <conditionalFormatting sqref="E6:E15">
    <cfRule type="expression" dxfId="28" priority="20" stopIfTrue="1">
      <formula>A6=1</formula>
    </cfRule>
  </conditionalFormatting>
  <conditionalFormatting sqref="F6:F15">
    <cfRule type="expression" dxfId="27" priority="21" stopIfTrue="1">
      <formula>A6=1</formula>
    </cfRule>
  </conditionalFormatting>
  <conditionalFormatting sqref="G6:G15">
    <cfRule type="expression" dxfId="26" priority="22" stopIfTrue="1">
      <formula>A6=1</formula>
    </cfRule>
  </conditionalFormatting>
  <conditionalFormatting sqref="H6:H15">
    <cfRule type="expression" dxfId="25" priority="23" stopIfTrue="1">
      <formula>A6=1</formula>
    </cfRule>
  </conditionalFormatting>
  <conditionalFormatting sqref="I6:I15">
    <cfRule type="expression" dxfId="24" priority="24" stopIfTrue="1">
      <formula>A6=1</formula>
    </cfRule>
  </conditionalFormatting>
  <conditionalFormatting sqref="J6:J15">
    <cfRule type="expression" dxfId="23" priority="25" stopIfTrue="1">
      <formula>A6=1</formula>
    </cfRule>
  </conditionalFormatting>
  <conditionalFormatting sqref="K6:K15">
    <cfRule type="expression" dxfId="22" priority="26" stopIfTrue="1">
      <formula>A6=1</formula>
    </cfRule>
  </conditionalFormatting>
  <conditionalFormatting sqref="L6:L15">
    <cfRule type="expression" dxfId="21" priority="27" stopIfTrue="1">
      <formula>A6=1</formula>
    </cfRule>
  </conditionalFormatting>
  <conditionalFormatting sqref="M6:M15">
    <cfRule type="expression" dxfId="20" priority="28" stopIfTrue="1">
      <formula>A6=1</formula>
    </cfRule>
  </conditionalFormatting>
  <conditionalFormatting sqref="N6:N15">
    <cfRule type="expression" dxfId="19" priority="29" stopIfTrue="1">
      <formula>A6=1</formula>
    </cfRule>
  </conditionalFormatting>
  <conditionalFormatting sqref="O6:O15">
    <cfRule type="expression" dxfId="18" priority="30" stopIfTrue="1">
      <formula>A6=1</formula>
    </cfRule>
  </conditionalFormatting>
  <conditionalFormatting sqref="P6:P15">
    <cfRule type="expression" dxfId="17" priority="31" stopIfTrue="1">
      <formula>A6=1</formula>
    </cfRule>
  </conditionalFormatting>
  <conditionalFormatting sqref="Q6:Q15">
    <cfRule type="expression" dxfId="16" priority="32" stopIfTrue="1">
      <formula>A6=1</formula>
    </cfRule>
  </conditionalFormatting>
  <conditionalFormatting sqref="B17:B26">
    <cfRule type="expression" dxfId="15" priority="1" stopIfTrue="1">
      <formula>A17=1</formula>
    </cfRule>
  </conditionalFormatting>
  <conditionalFormatting sqref="C17:C26">
    <cfRule type="expression" dxfId="14" priority="2" stopIfTrue="1">
      <formula>A17=1</formula>
    </cfRule>
  </conditionalFormatting>
  <conditionalFormatting sqref="D17:D26">
    <cfRule type="expression" dxfId="13" priority="3" stopIfTrue="1">
      <formula>A17=1</formula>
    </cfRule>
  </conditionalFormatting>
  <conditionalFormatting sqref="E17:E26">
    <cfRule type="expression" dxfId="12" priority="4" stopIfTrue="1">
      <formula>A17=1</formula>
    </cfRule>
  </conditionalFormatting>
  <conditionalFormatting sqref="F17:F26">
    <cfRule type="expression" dxfId="11" priority="5" stopIfTrue="1">
      <formula>A17=1</formula>
    </cfRule>
  </conditionalFormatting>
  <conditionalFormatting sqref="G17:G26">
    <cfRule type="expression" dxfId="10" priority="6" stopIfTrue="1">
      <formula>A17=1</formula>
    </cfRule>
  </conditionalFormatting>
  <conditionalFormatting sqref="H17:H26">
    <cfRule type="expression" dxfId="9" priority="7" stopIfTrue="1">
      <formula>A17=1</formula>
    </cfRule>
  </conditionalFormatting>
  <conditionalFormatting sqref="I17:I26">
    <cfRule type="expression" dxfId="8" priority="8" stopIfTrue="1">
      <formula>A17=1</formula>
    </cfRule>
  </conditionalFormatting>
  <conditionalFormatting sqref="J17:J26">
    <cfRule type="expression" dxfId="7" priority="9" stopIfTrue="1">
      <formula>A17=1</formula>
    </cfRule>
  </conditionalFormatting>
  <conditionalFormatting sqref="K17:K26">
    <cfRule type="expression" dxfId="6" priority="10" stopIfTrue="1">
      <formula>A17=1</formula>
    </cfRule>
  </conditionalFormatting>
  <conditionalFormatting sqref="L17:L26">
    <cfRule type="expression" dxfId="5" priority="11" stopIfTrue="1">
      <formula>A17=1</formula>
    </cfRule>
  </conditionalFormatting>
  <conditionalFormatting sqref="M17:M26">
    <cfRule type="expression" dxfId="4" priority="12" stopIfTrue="1">
      <formula>A17=1</formula>
    </cfRule>
  </conditionalFormatting>
  <conditionalFormatting sqref="N17:N26">
    <cfRule type="expression" dxfId="3" priority="13" stopIfTrue="1">
      <formula>A17=1</formula>
    </cfRule>
  </conditionalFormatting>
  <conditionalFormatting sqref="O17:O26">
    <cfRule type="expression" dxfId="2" priority="14" stopIfTrue="1">
      <formula>A17=1</formula>
    </cfRule>
  </conditionalFormatting>
  <conditionalFormatting sqref="P17:P26">
    <cfRule type="expression" dxfId="1" priority="15" stopIfTrue="1">
      <formula>A17=1</formula>
    </cfRule>
  </conditionalFormatting>
  <conditionalFormatting sqref="Q17:Q26">
    <cfRule type="expression" dxfId="0" priority="16" stopIfTrue="1">
      <formula>A17=1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2021-07-21T10:43:43Z</dcterms:created>
  <dcterms:modified xsi:type="dcterms:W3CDTF">2021-07-21T10:45:36Z</dcterms:modified>
</cp:coreProperties>
</file>