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L6" i="2"/>
  <c r="L7" i="2"/>
  <c r="L8" i="2"/>
  <c r="L9" i="2"/>
  <c r="L10" i="2"/>
  <c r="L11" i="2"/>
  <c r="L12" i="2"/>
  <c r="L13" i="2"/>
  <c r="L14" i="2"/>
  <c r="L15" i="2"/>
  <c r="L16" i="2"/>
  <c r="L17" i="2"/>
  <c r="L18" i="2"/>
</calcChain>
</file>

<file path=xl/sharedStrings.xml><?xml version="1.0" encoding="utf-8"?>
<sst xmlns="http://schemas.openxmlformats.org/spreadsheetml/2006/main" count="45" uniqueCount="45">
  <si>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</si>
  <si>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</si>
  <si>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</si>
  <si>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</si>
  <si>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</si>
  <si>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</si>
  <si>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</si>
  <si>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</si>
  <si>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</si>
  <si>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</si>
  <si>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</si>
  <si>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</si>
  <si>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</si>
  <si>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</si>
  <si>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</si>
  <si>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</si>
  <si>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31.05.2021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</si>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</sst>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38500</v>
      </c>
      <c r="E6" s="17">
        <v>38500</v>
      </c>
      <c r="F6" s="17">
        <v>16041.666666666668</v>
      </c>
      <c r="G6" s="17">
        <v>0</v>
      </c>
      <c r="H6" s="17">
        <v>0</v>
      </c>
      <c r="I6" s="17">
        <v>23000</v>
      </c>
      <c r="J6" s="17">
        <v>0</v>
      </c>
      <c r="K6" s="17">
        <v>0</v>
      </c>
      <c r="L6" s="18">
        <f t="shared" ref="L6:L18" si="0">F6-G6</f>
        <v>16041.666666666668</v>
      </c>
      <c r="M6" s="18">
        <f t="shared" ref="M6:M18" si="1">E6-G6</f>
        <v>38500</v>
      </c>
      <c r="N6" s="18">
        <f t="shared" ref="N6:N18" si="2">IF(F6=0,0,(G6/F6)*100)</f>
        <v>0</v>
      </c>
      <c r="O6" s="18">
        <f t="shared" ref="O6:O18" si="3">E6-I6</f>
        <v>15500</v>
      </c>
      <c r="P6" s="18">
        <f t="shared" ref="P6:P18" si="4">F6-I6</f>
        <v>-6958.3333333333321</v>
      </c>
      <c r="Q6" s="18">
        <f t="shared" ref="Q6:Q18" si="5">IF(F6=0,0,(I6/F6)*100)</f>
        <v>143.37662337662337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8148</v>
      </c>
      <c r="E7" s="17">
        <v>8148</v>
      </c>
      <c r="F7" s="17">
        <v>3395</v>
      </c>
      <c r="G7" s="17">
        <v>0</v>
      </c>
      <c r="H7" s="17">
        <v>0</v>
      </c>
      <c r="I7" s="17">
        <v>5060</v>
      </c>
      <c r="J7" s="17">
        <v>0</v>
      </c>
      <c r="K7" s="17">
        <v>0</v>
      </c>
      <c r="L7" s="18">
        <f t="shared" si="0"/>
        <v>3395</v>
      </c>
      <c r="M7" s="18">
        <f t="shared" si="1"/>
        <v>8148</v>
      </c>
      <c r="N7" s="18">
        <f t="shared" si="2"/>
        <v>0</v>
      </c>
      <c r="O7" s="18">
        <f t="shared" si="3"/>
        <v>3088</v>
      </c>
      <c r="P7" s="18">
        <f t="shared" si="4"/>
        <v>-1665</v>
      </c>
      <c r="Q7" s="18">
        <f t="shared" si="5"/>
        <v>149.04270986745215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31742</v>
      </c>
      <c r="E8" s="17">
        <v>42062</v>
      </c>
      <c r="F8" s="17">
        <v>32109.166666666668</v>
      </c>
      <c r="G8" s="17">
        <v>0</v>
      </c>
      <c r="H8" s="17">
        <v>0</v>
      </c>
      <c r="I8" s="17">
        <v>13339.44</v>
      </c>
      <c r="J8" s="17">
        <v>0</v>
      </c>
      <c r="K8" s="17">
        <v>0</v>
      </c>
      <c r="L8" s="18">
        <f t="shared" si="0"/>
        <v>32109.166666666668</v>
      </c>
      <c r="M8" s="18">
        <f t="shared" si="1"/>
        <v>42062</v>
      </c>
      <c r="N8" s="18">
        <f t="shared" si="2"/>
        <v>0</v>
      </c>
      <c r="O8" s="18">
        <f t="shared" si="3"/>
        <v>28722.559999999998</v>
      </c>
      <c r="P8" s="18">
        <f t="shared" si="4"/>
        <v>18769.726666666669</v>
      </c>
      <c r="Q8" s="18">
        <f t="shared" si="5"/>
        <v>41.54402429212842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573420</v>
      </c>
      <c r="E9" s="17">
        <v>588018.82999999996</v>
      </c>
      <c r="F9" s="17">
        <v>245007.84583333333</v>
      </c>
      <c r="G9" s="17">
        <v>0</v>
      </c>
      <c r="H9" s="17">
        <v>0</v>
      </c>
      <c r="I9" s="17">
        <v>129272.89</v>
      </c>
      <c r="J9" s="17">
        <v>0</v>
      </c>
      <c r="K9" s="17">
        <v>0</v>
      </c>
      <c r="L9" s="18">
        <f t="shared" si="0"/>
        <v>245007.84583333333</v>
      </c>
      <c r="M9" s="18">
        <f t="shared" si="1"/>
        <v>588018.82999999996</v>
      </c>
      <c r="N9" s="18">
        <f t="shared" si="2"/>
        <v>0</v>
      </c>
      <c r="O9" s="18">
        <f t="shared" si="3"/>
        <v>458745.93999999994</v>
      </c>
      <c r="P9" s="18">
        <f t="shared" si="4"/>
        <v>115734.95583333333</v>
      </c>
      <c r="Q9" s="18">
        <f t="shared" si="5"/>
        <v>52.762755233535628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16530</v>
      </c>
      <c r="E10" s="17">
        <v>16530</v>
      </c>
      <c r="F10" s="17">
        <v>15637.5</v>
      </c>
      <c r="G10" s="17">
        <v>0</v>
      </c>
      <c r="H10" s="17">
        <v>0</v>
      </c>
      <c r="I10" s="17">
        <v>523</v>
      </c>
      <c r="J10" s="17">
        <v>0</v>
      </c>
      <c r="K10" s="17">
        <v>0</v>
      </c>
      <c r="L10" s="18">
        <f t="shared" si="0"/>
        <v>15637.5</v>
      </c>
      <c r="M10" s="18">
        <f t="shared" si="1"/>
        <v>16530</v>
      </c>
      <c r="N10" s="18">
        <f t="shared" si="2"/>
        <v>0</v>
      </c>
      <c r="O10" s="18">
        <f t="shared" si="3"/>
        <v>16007</v>
      </c>
      <c r="P10" s="18">
        <f t="shared" si="4"/>
        <v>15114.5</v>
      </c>
      <c r="Q10" s="18">
        <f t="shared" si="5"/>
        <v>3.3445243804956033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900</v>
      </c>
      <c r="E11" s="17">
        <v>900</v>
      </c>
      <c r="F11" s="17">
        <v>375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375</v>
      </c>
      <c r="M11" s="18">
        <f t="shared" si="1"/>
        <v>900</v>
      </c>
      <c r="N11" s="18">
        <f t="shared" si="2"/>
        <v>0</v>
      </c>
      <c r="O11" s="18">
        <f t="shared" si="3"/>
        <v>900</v>
      </c>
      <c r="P11" s="18">
        <f t="shared" si="4"/>
        <v>375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481</v>
      </c>
      <c r="E12" s="17">
        <v>481</v>
      </c>
      <c r="F12" s="17">
        <v>200.41666666666669</v>
      </c>
      <c r="G12" s="17">
        <v>0</v>
      </c>
      <c r="H12" s="17">
        <v>0</v>
      </c>
      <c r="I12" s="17">
        <v>103.2</v>
      </c>
      <c r="J12" s="17">
        <v>0</v>
      </c>
      <c r="K12" s="17">
        <v>0</v>
      </c>
      <c r="L12" s="18">
        <f t="shared" si="0"/>
        <v>200.41666666666669</v>
      </c>
      <c r="M12" s="18">
        <f t="shared" si="1"/>
        <v>481</v>
      </c>
      <c r="N12" s="18">
        <f t="shared" si="2"/>
        <v>0</v>
      </c>
      <c r="O12" s="18">
        <f t="shared" si="3"/>
        <v>377.8</v>
      </c>
      <c r="P12" s="18">
        <f t="shared" si="4"/>
        <v>97.216666666666683</v>
      </c>
      <c r="Q12" s="18">
        <f t="shared" si="5"/>
        <v>51.492723492723492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8542</v>
      </c>
      <c r="E13" s="17">
        <v>9022</v>
      </c>
      <c r="F13" s="17">
        <v>3759.166666666667</v>
      </c>
      <c r="G13" s="17">
        <v>0</v>
      </c>
      <c r="H13" s="17">
        <v>0</v>
      </c>
      <c r="I13" s="17">
        <v>4115.59</v>
      </c>
      <c r="J13" s="17">
        <v>0</v>
      </c>
      <c r="K13" s="17">
        <v>0</v>
      </c>
      <c r="L13" s="18">
        <f t="shared" si="0"/>
        <v>3759.166666666667</v>
      </c>
      <c r="M13" s="18">
        <f t="shared" si="1"/>
        <v>9022</v>
      </c>
      <c r="N13" s="18">
        <f t="shared" si="2"/>
        <v>0</v>
      </c>
      <c r="O13" s="18">
        <f t="shared" si="3"/>
        <v>4906.41</v>
      </c>
      <c r="P13" s="18">
        <f t="shared" si="4"/>
        <v>-356.42333333333318</v>
      </c>
      <c r="Q13" s="18">
        <f t="shared" si="5"/>
        <v>109.48144535579694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12557</v>
      </c>
      <c r="E14" s="17">
        <v>12077</v>
      </c>
      <c r="F14" s="17">
        <v>5032.0833333333339</v>
      </c>
      <c r="G14" s="17">
        <v>0</v>
      </c>
      <c r="H14" s="17">
        <v>0</v>
      </c>
      <c r="I14" s="17">
        <v>3376.76</v>
      </c>
      <c r="J14" s="17">
        <v>0</v>
      </c>
      <c r="K14" s="17">
        <v>0</v>
      </c>
      <c r="L14" s="18">
        <f t="shared" si="0"/>
        <v>5032.0833333333339</v>
      </c>
      <c r="M14" s="18">
        <f t="shared" si="1"/>
        <v>12077</v>
      </c>
      <c r="N14" s="18">
        <f t="shared" si="2"/>
        <v>0</v>
      </c>
      <c r="O14" s="18">
        <f t="shared" si="3"/>
        <v>8700.24</v>
      </c>
      <c r="P14" s="18">
        <f t="shared" si="4"/>
        <v>1655.3233333333337</v>
      </c>
      <c r="Q14" s="18">
        <f t="shared" si="5"/>
        <v>67.104612072534565</v>
      </c>
      <c r="R14" s="7"/>
    </row>
    <row r="15" spans="1:18" ht="25.5" x14ac:dyDescent="0.2">
      <c r="A15" s="14">
        <v>0</v>
      </c>
      <c r="B15" s="15" t="s">
        <v>37</v>
      </c>
      <c r="C15" s="16" t="s">
        <v>38</v>
      </c>
      <c r="D15" s="17">
        <v>1246558</v>
      </c>
      <c r="E15" s="17">
        <v>2187150</v>
      </c>
      <c r="F15" s="17">
        <v>994928</v>
      </c>
      <c r="G15" s="17">
        <v>109440</v>
      </c>
      <c r="H15" s="17">
        <v>0</v>
      </c>
      <c r="I15" s="17">
        <v>109440</v>
      </c>
      <c r="J15" s="17">
        <v>0</v>
      </c>
      <c r="K15" s="17">
        <v>0</v>
      </c>
      <c r="L15" s="18">
        <f t="shared" si="0"/>
        <v>885488</v>
      </c>
      <c r="M15" s="18">
        <f t="shared" si="1"/>
        <v>2077710</v>
      </c>
      <c r="N15" s="18">
        <f t="shared" si="2"/>
        <v>10.999790939645884</v>
      </c>
      <c r="O15" s="18">
        <f t="shared" si="3"/>
        <v>2077710</v>
      </c>
      <c r="P15" s="18">
        <f t="shared" si="4"/>
        <v>885488</v>
      </c>
      <c r="Q15" s="18">
        <f t="shared" si="5"/>
        <v>10.999790939645884</v>
      </c>
      <c r="R15" s="7"/>
    </row>
    <row r="16" spans="1:18" x14ac:dyDescent="0.2">
      <c r="A16" s="14">
        <v>0</v>
      </c>
      <c r="B16" s="15" t="s">
        <v>39</v>
      </c>
      <c r="C16" s="16" t="s">
        <v>40</v>
      </c>
      <c r="D16" s="17">
        <v>0</v>
      </c>
      <c r="E16" s="17">
        <v>97240</v>
      </c>
      <c r="F16" s="17">
        <v>97240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97240</v>
      </c>
      <c r="M16" s="18">
        <f t="shared" si="1"/>
        <v>97240</v>
      </c>
      <c r="N16" s="18">
        <f t="shared" si="2"/>
        <v>0</v>
      </c>
      <c r="O16" s="18">
        <f t="shared" si="3"/>
        <v>97240</v>
      </c>
      <c r="P16" s="18">
        <f t="shared" si="4"/>
        <v>97240</v>
      </c>
      <c r="Q16" s="18">
        <f t="shared" si="5"/>
        <v>0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0</v>
      </c>
      <c r="E17" s="17">
        <v>24000</v>
      </c>
      <c r="F17" s="17">
        <v>24000</v>
      </c>
      <c r="G17" s="17">
        <v>24000</v>
      </c>
      <c r="H17" s="17">
        <v>0</v>
      </c>
      <c r="I17" s="17">
        <v>24000</v>
      </c>
      <c r="J17" s="17">
        <v>0</v>
      </c>
      <c r="K17" s="17">
        <v>0</v>
      </c>
      <c r="L17" s="18">
        <f t="shared" si="0"/>
        <v>0</v>
      </c>
      <c r="M17" s="18">
        <f t="shared" si="1"/>
        <v>0</v>
      </c>
      <c r="N17" s="18">
        <f t="shared" si="2"/>
        <v>100</v>
      </c>
      <c r="O17" s="18">
        <f t="shared" si="3"/>
        <v>0</v>
      </c>
      <c r="P17" s="18">
        <f t="shared" si="4"/>
        <v>0</v>
      </c>
      <c r="Q17" s="18">
        <f t="shared" si="5"/>
        <v>100</v>
      </c>
      <c r="R17" s="7"/>
    </row>
    <row r="18" spans="1:18" x14ac:dyDescent="0.2">
      <c r="A18" s="14">
        <v>1</v>
      </c>
      <c r="B18" s="15" t="s">
        <v>43</v>
      </c>
      <c r="C18" s="16" t="s">
        <v>44</v>
      </c>
      <c r="D18" s="17">
        <v>1937378</v>
      </c>
      <c r="E18" s="17">
        <v>3024128.83</v>
      </c>
      <c r="F18" s="17">
        <v>1437725.8458333334</v>
      </c>
      <c r="G18" s="17">
        <v>133440</v>
      </c>
      <c r="H18" s="17">
        <v>0</v>
      </c>
      <c r="I18" s="17">
        <v>312230.88</v>
      </c>
      <c r="J18" s="17">
        <v>0</v>
      </c>
      <c r="K18" s="17">
        <v>0</v>
      </c>
      <c r="L18" s="18">
        <f t="shared" si="0"/>
        <v>1304285.8458333334</v>
      </c>
      <c r="M18" s="18">
        <f t="shared" si="1"/>
        <v>2890688.83</v>
      </c>
      <c r="N18" s="18">
        <f t="shared" si="2"/>
        <v>9.2813244184711454</v>
      </c>
      <c r="O18" s="18">
        <f t="shared" si="3"/>
        <v>2711897.95</v>
      </c>
      <c r="P18" s="18">
        <f t="shared" si="4"/>
        <v>1125494.9658333333</v>
      </c>
      <c r="Q18" s="18">
        <f t="shared" si="5"/>
        <v>21.716997082919171</v>
      </c>
      <c r="R18" s="7"/>
    </row>
    <row r="20" spans="1:18" x14ac:dyDescent="0.2">
      <c r="B20" s="11"/>
      <c r="C20" s="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8" spans="1:18" hidden="1" x14ac:dyDescent="0.2"/>
  </sheetData>
  <mergeCells count="3">
    <mergeCell ref="B2:Q2"/>
    <mergeCell ref="B3:Q3"/>
    <mergeCell ref="B1:D1"/>
  </mergeCells>
  <conditionalFormatting sqref="B6:B18">
    <cfRule type="expression" dxfId="31" priority="17" stopIfTrue="1">
      <formula>A6=1</formula>
    </cfRule>
  </conditionalFormatting>
  <conditionalFormatting sqref="C6:C18">
    <cfRule type="expression" dxfId="30" priority="18" stopIfTrue="1">
      <formula>A6=1</formula>
    </cfRule>
  </conditionalFormatting>
  <conditionalFormatting sqref="D6:D18">
    <cfRule type="expression" dxfId="29" priority="19" stopIfTrue="1">
      <formula>A6=1</formula>
    </cfRule>
  </conditionalFormatting>
  <conditionalFormatting sqref="E6:E18">
    <cfRule type="expression" dxfId="28" priority="20" stopIfTrue="1">
      <formula>A6=1</formula>
    </cfRule>
  </conditionalFormatting>
  <conditionalFormatting sqref="F6:F18">
    <cfRule type="expression" dxfId="27" priority="21" stopIfTrue="1">
      <formula>A6=1</formula>
    </cfRule>
  </conditionalFormatting>
  <conditionalFormatting sqref="G6:G18">
    <cfRule type="expression" dxfId="26" priority="22" stopIfTrue="1">
      <formula>A6=1</formula>
    </cfRule>
  </conditionalFormatting>
  <conditionalFormatting sqref="H6:H18">
    <cfRule type="expression" dxfId="25" priority="23" stopIfTrue="1">
      <formula>A6=1</formula>
    </cfRule>
  </conditionalFormatting>
  <conditionalFormatting sqref="I6:I18">
    <cfRule type="expression" dxfId="24" priority="24" stopIfTrue="1">
      <formula>A6=1</formula>
    </cfRule>
  </conditionalFormatting>
  <conditionalFormatting sqref="J6:J18">
    <cfRule type="expression" dxfId="23" priority="25" stopIfTrue="1">
      <formula>A6=1</formula>
    </cfRule>
  </conditionalFormatting>
  <conditionalFormatting sqref="K6:K18">
    <cfRule type="expression" dxfId="22" priority="26" stopIfTrue="1">
      <formula>A6=1</formula>
    </cfRule>
  </conditionalFormatting>
  <conditionalFormatting sqref="L6:L18">
    <cfRule type="expression" dxfId="21" priority="27" stopIfTrue="1">
      <formula>A6=1</formula>
    </cfRule>
  </conditionalFormatting>
  <conditionalFormatting sqref="M6:M18">
    <cfRule type="expression" dxfId="20" priority="28" stopIfTrue="1">
      <formula>A6=1</formula>
    </cfRule>
  </conditionalFormatting>
  <conditionalFormatting sqref="N6:N18">
    <cfRule type="expression" dxfId="19" priority="29" stopIfTrue="1">
      <formula>A6=1</formula>
    </cfRule>
  </conditionalFormatting>
  <conditionalFormatting sqref="O6:O18">
    <cfRule type="expression" dxfId="18" priority="30" stopIfTrue="1">
      <formula>A6=1</formula>
    </cfRule>
  </conditionalFormatting>
  <conditionalFormatting sqref="P6:P18">
    <cfRule type="expression" dxfId="17" priority="31" stopIfTrue="1">
      <formula>A6=1</formula>
    </cfRule>
  </conditionalFormatting>
  <conditionalFormatting sqref="Q6:Q18">
    <cfRule type="expression" dxfId="16" priority="32" stopIfTrue="1">
      <formula>A6=1</formula>
    </cfRule>
  </conditionalFormatting>
  <conditionalFormatting sqref="B20:B29">
    <cfRule type="expression" dxfId="15" priority="1" stopIfTrue="1">
      <formula>A20=1</formula>
    </cfRule>
  </conditionalFormatting>
  <conditionalFormatting sqref="C20:C29">
    <cfRule type="expression" dxfId="14" priority="2" stopIfTrue="1">
      <formula>A20=1</formula>
    </cfRule>
  </conditionalFormatting>
  <conditionalFormatting sqref="D20:D29">
    <cfRule type="expression" dxfId="13" priority="3" stopIfTrue="1">
      <formula>A20=1</formula>
    </cfRule>
  </conditionalFormatting>
  <conditionalFormatting sqref="E20:E29">
    <cfRule type="expression" dxfId="12" priority="4" stopIfTrue="1">
      <formula>A20=1</formula>
    </cfRule>
  </conditionalFormatting>
  <conditionalFormatting sqref="F20:F29">
    <cfRule type="expression" dxfId="11" priority="5" stopIfTrue="1">
      <formula>A20=1</formula>
    </cfRule>
  </conditionalFormatting>
  <conditionalFormatting sqref="G20:G29">
    <cfRule type="expression" dxfId="10" priority="6" stopIfTrue="1">
      <formula>A20=1</formula>
    </cfRule>
  </conditionalFormatting>
  <conditionalFormatting sqref="H20:H29">
    <cfRule type="expression" dxfId="9" priority="7" stopIfTrue="1">
      <formula>A20=1</formula>
    </cfRule>
  </conditionalFormatting>
  <conditionalFormatting sqref="I20:I29">
    <cfRule type="expression" dxfId="8" priority="8" stopIfTrue="1">
      <formula>A20=1</formula>
    </cfRule>
  </conditionalFormatting>
  <conditionalFormatting sqref="J20:J29">
    <cfRule type="expression" dxfId="7" priority="9" stopIfTrue="1">
      <formula>A20=1</formula>
    </cfRule>
  </conditionalFormatting>
  <conditionalFormatting sqref="K20:K29">
    <cfRule type="expression" dxfId="6" priority="10" stopIfTrue="1">
      <formula>A20=1</formula>
    </cfRule>
  </conditionalFormatting>
  <conditionalFormatting sqref="L20:L29">
    <cfRule type="expression" dxfId="5" priority="11" stopIfTrue="1">
      <formula>A20=1</formula>
    </cfRule>
  </conditionalFormatting>
  <conditionalFormatting sqref="M20:M29">
    <cfRule type="expression" dxfId="4" priority="12" stopIfTrue="1">
      <formula>A20=1</formula>
    </cfRule>
  </conditionalFormatting>
  <conditionalFormatting sqref="N20:N29">
    <cfRule type="expression" dxfId="3" priority="13" stopIfTrue="1">
      <formula>A20=1</formula>
    </cfRule>
  </conditionalFormatting>
  <conditionalFormatting sqref="O20:O29">
    <cfRule type="expression" dxfId="2" priority="14" stopIfTrue="1">
      <formula>A20=1</formula>
    </cfRule>
  </conditionalFormatting>
  <conditionalFormatting sqref="P20:P29">
    <cfRule type="expression" dxfId="1" priority="15" stopIfTrue="1">
      <formula>A20=1</formula>
    </cfRule>
  </conditionalFormatting>
  <conditionalFormatting sqref="Q20:Q29">
    <cfRule type="expression" dxfId="0" priority="16" stopIfTrue="1">
      <formula>A20=1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2021-07-21T11:01:14Z</dcterms:created>
  <dcterms:modified xsi:type="dcterms:W3CDTF">2021-07-21T11:01:39Z</dcterms:modified>
</cp:coreProperties>
</file>