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P6" i="2"/>
  <c r="P7" i="2"/>
  <c r="P8" i="2"/>
  <c r="P9" i="2"/>
  <c r="P10" i="2"/>
  <c r="P11" i="2"/>
  <c r="O6" i="2"/>
  <c r="O7" i="2"/>
  <c r="O8" i="2"/>
  <c r="O9" i="2"/>
  <c r="O10" i="2"/>
  <c r="O11" i="2"/>
  <c r="N6" i="2"/>
  <c r="N7" i="2"/>
  <c r="N8" i="2"/>
  <c r="N9" i="2"/>
  <c r="N10" i="2"/>
  <c r="N11" i="2"/>
  <c r="M6" i="2"/>
  <c r="M7" i="2"/>
  <c r="M8" i="2"/>
  <c r="M9" i="2"/>
  <c r="M10" i="2"/>
  <c r="M11" i="2"/>
  <c r="L6" i="2"/>
  <c r="L7" i="2"/>
  <c r="L8" i="2"/>
  <c r="L9" i="2"/>
  <c r="L10" i="2"/>
  <c r="L11" i="2"/>
</calcChain>
</file>

<file path=xl/sharedStrings.xml><?xml version="1.0" encoding="utf-8"?>
<sst xmlns="http://schemas.openxmlformats.org/spreadsheetml/2006/main" count="31" uniqueCount="31">
  <si>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</si>
  <si>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</si>
  <si>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</si>
  <si>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</si>
  <si>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</si>
  <si>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</si>
  <si>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</si>
  <si>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</si>
  <si>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</si>
  <si>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</si>
  <si>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</si>
  <si>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</si>
  <si>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</si>
  <si>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</si>
  <si>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</si>
  <si>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</si>
  <si>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31.03.2021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</si>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</sst>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84000</v>
      </c>
      <c r="E6" s="17">
        <v>84000</v>
      </c>
      <c r="F6" s="17">
        <v>84000</v>
      </c>
      <c r="G6" s="17">
        <v>49200</v>
      </c>
      <c r="H6" s="17">
        <v>0</v>
      </c>
      <c r="I6" s="17">
        <v>49200</v>
      </c>
      <c r="J6" s="17">
        <v>0</v>
      </c>
      <c r="K6" s="17">
        <v>0</v>
      </c>
      <c r="L6" s="18">
        <f t="shared" ref="L6:L11" si="0">F6-G6</f>
        <v>34800</v>
      </c>
      <c r="M6" s="18">
        <f t="shared" ref="M6:M11" si="1">E6-G6</f>
        <v>34800</v>
      </c>
      <c r="N6" s="18">
        <f t="shared" ref="N6:N11" si="2">IF(F6=0,0,(G6/F6)*100)</f>
        <v>58.571428571428577</v>
      </c>
      <c r="O6" s="18">
        <f t="shared" ref="O6:O11" si="3">E6-I6</f>
        <v>34800</v>
      </c>
      <c r="P6" s="18">
        <f t="shared" ref="P6:P11" si="4">F6-I6</f>
        <v>34800</v>
      </c>
      <c r="Q6" s="18">
        <f t="shared" ref="Q6:Q11" si="5">IF(F6=0,0,(I6/F6)*100)</f>
        <v>58.571428571428577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713378</v>
      </c>
      <c r="E7" s="17">
        <v>728171.83</v>
      </c>
      <c r="F7" s="17">
        <v>166403.45749999999</v>
      </c>
      <c r="G7" s="17">
        <v>0</v>
      </c>
      <c r="H7" s="17">
        <v>0</v>
      </c>
      <c r="I7" s="17">
        <v>69361.299999999988</v>
      </c>
      <c r="J7" s="17">
        <v>0</v>
      </c>
      <c r="K7" s="17">
        <v>0</v>
      </c>
      <c r="L7" s="18">
        <f t="shared" si="0"/>
        <v>166403.45749999999</v>
      </c>
      <c r="M7" s="18">
        <f t="shared" si="1"/>
        <v>728171.83</v>
      </c>
      <c r="N7" s="18">
        <f t="shared" si="2"/>
        <v>0</v>
      </c>
      <c r="O7" s="18">
        <f t="shared" si="3"/>
        <v>658810.53</v>
      </c>
      <c r="P7" s="18">
        <f t="shared" si="4"/>
        <v>97042.157500000001</v>
      </c>
      <c r="Q7" s="18">
        <f t="shared" si="5"/>
        <v>41.682607466254112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0</v>
      </c>
      <c r="E8" s="17">
        <v>24000</v>
      </c>
      <c r="F8" s="17">
        <v>24000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8">
        <f t="shared" si="0"/>
        <v>24000</v>
      </c>
      <c r="M8" s="18">
        <f t="shared" si="1"/>
        <v>24000</v>
      </c>
      <c r="N8" s="18">
        <f t="shared" si="2"/>
        <v>0</v>
      </c>
      <c r="O8" s="18">
        <f t="shared" si="3"/>
        <v>24000</v>
      </c>
      <c r="P8" s="18">
        <f t="shared" si="4"/>
        <v>24000</v>
      </c>
      <c r="Q8" s="18">
        <f t="shared" si="5"/>
        <v>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1100000</v>
      </c>
      <c r="E9" s="17">
        <v>1100000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0</v>
      </c>
      <c r="M9" s="18">
        <f t="shared" si="1"/>
        <v>1100000</v>
      </c>
      <c r="N9" s="18">
        <f t="shared" si="2"/>
        <v>0</v>
      </c>
      <c r="O9" s="18">
        <f t="shared" si="3"/>
        <v>1100000</v>
      </c>
      <c r="P9" s="18">
        <f t="shared" si="4"/>
        <v>0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40000</v>
      </c>
      <c r="E10" s="17">
        <v>40000</v>
      </c>
      <c r="F10" s="17">
        <v>25000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f t="shared" si="0"/>
        <v>25000</v>
      </c>
      <c r="M10" s="18">
        <f t="shared" si="1"/>
        <v>40000</v>
      </c>
      <c r="N10" s="18">
        <f t="shared" si="2"/>
        <v>0</v>
      </c>
      <c r="O10" s="18">
        <f t="shared" si="3"/>
        <v>40000</v>
      </c>
      <c r="P10" s="18">
        <f t="shared" si="4"/>
        <v>25000</v>
      </c>
      <c r="Q10" s="18">
        <f t="shared" si="5"/>
        <v>0</v>
      </c>
      <c r="R10" s="7"/>
    </row>
    <row r="11" spans="1:18" x14ac:dyDescent="0.2">
      <c r="A11" s="14">
        <v>1</v>
      </c>
      <c r="B11" s="15" t="s">
        <v>29</v>
      </c>
      <c r="C11" s="16" t="s">
        <v>30</v>
      </c>
      <c r="D11" s="17">
        <v>1937378</v>
      </c>
      <c r="E11" s="17">
        <v>1976171.83</v>
      </c>
      <c r="F11" s="17">
        <v>299403.45750000002</v>
      </c>
      <c r="G11" s="17">
        <v>49200</v>
      </c>
      <c r="H11" s="17">
        <v>0</v>
      </c>
      <c r="I11" s="17">
        <v>118561.29999999999</v>
      </c>
      <c r="J11" s="17">
        <v>0</v>
      </c>
      <c r="K11" s="17">
        <v>0</v>
      </c>
      <c r="L11" s="18">
        <f t="shared" si="0"/>
        <v>250203.45750000002</v>
      </c>
      <c r="M11" s="18">
        <f t="shared" si="1"/>
        <v>1926971.83</v>
      </c>
      <c r="N11" s="18">
        <f t="shared" si="2"/>
        <v>16.432675965340181</v>
      </c>
      <c r="O11" s="18">
        <f t="shared" si="3"/>
        <v>1857610.53</v>
      </c>
      <c r="P11" s="18">
        <f t="shared" si="4"/>
        <v>180842.15750000003</v>
      </c>
      <c r="Q11" s="18">
        <f t="shared" si="5"/>
        <v>39.599175303444845</v>
      </c>
      <c r="R11" s="7"/>
    </row>
    <row r="13" spans="1:18" x14ac:dyDescent="0.2">
      <c r="B13" s="11"/>
      <c r="C13" s="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21" hidden="1" x14ac:dyDescent="0.2"/>
  </sheetData>
  <mergeCells count="3">
    <mergeCell ref="B2:Q2"/>
    <mergeCell ref="B3:Q3"/>
    <mergeCell ref="B1:D1"/>
  </mergeCells>
  <conditionalFormatting sqref="B6:B11">
    <cfRule type="expression" dxfId="31" priority="17" stopIfTrue="1">
      <formula>A6=1</formula>
    </cfRule>
  </conditionalFormatting>
  <conditionalFormatting sqref="C6:C11">
    <cfRule type="expression" dxfId="30" priority="18" stopIfTrue="1">
      <formula>A6=1</formula>
    </cfRule>
  </conditionalFormatting>
  <conditionalFormatting sqref="D6:D11">
    <cfRule type="expression" dxfId="29" priority="19" stopIfTrue="1">
      <formula>A6=1</formula>
    </cfRule>
  </conditionalFormatting>
  <conditionalFormatting sqref="E6:E11">
    <cfRule type="expression" dxfId="28" priority="20" stopIfTrue="1">
      <formula>A6=1</formula>
    </cfRule>
  </conditionalFormatting>
  <conditionalFormatting sqref="F6:F11">
    <cfRule type="expression" dxfId="27" priority="21" stopIfTrue="1">
      <formula>A6=1</formula>
    </cfRule>
  </conditionalFormatting>
  <conditionalFormatting sqref="G6:G11">
    <cfRule type="expression" dxfId="26" priority="22" stopIfTrue="1">
      <formula>A6=1</formula>
    </cfRule>
  </conditionalFormatting>
  <conditionalFormatting sqref="H6:H11">
    <cfRule type="expression" dxfId="25" priority="23" stopIfTrue="1">
      <formula>A6=1</formula>
    </cfRule>
  </conditionalFormatting>
  <conditionalFormatting sqref="I6:I11">
    <cfRule type="expression" dxfId="24" priority="24" stopIfTrue="1">
      <formula>A6=1</formula>
    </cfRule>
  </conditionalFormatting>
  <conditionalFormatting sqref="J6:J11">
    <cfRule type="expression" dxfId="23" priority="25" stopIfTrue="1">
      <formula>A6=1</formula>
    </cfRule>
  </conditionalFormatting>
  <conditionalFormatting sqref="K6:K11">
    <cfRule type="expression" dxfId="22" priority="26" stopIfTrue="1">
      <formula>A6=1</formula>
    </cfRule>
  </conditionalFormatting>
  <conditionalFormatting sqref="L6:L11">
    <cfRule type="expression" dxfId="21" priority="27" stopIfTrue="1">
      <formula>A6=1</formula>
    </cfRule>
  </conditionalFormatting>
  <conditionalFormatting sqref="M6:M11">
    <cfRule type="expression" dxfId="20" priority="28" stopIfTrue="1">
      <formula>A6=1</formula>
    </cfRule>
  </conditionalFormatting>
  <conditionalFormatting sqref="N6:N11">
    <cfRule type="expression" dxfId="19" priority="29" stopIfTrue="1">
      <formula>A6=1</formula>
    </cfRule>
  </conditionalFormatting>
  <conditionalFormatting sqref="O6:O11">
    <cfRule type="expression" dxfId="18" priority="30" stopIfTrue="1">
      <formula>A6=1</formula>
    </cfRule>
  </conditionalFormatting>
  <conditionalFormatting sqref="P6:P11">
    <cfRule type="expression" dxfId="17" priority="31" stopIfTrue="1">
      <formula>A6=1</formula>
    </cfRule>
  </conditionalFormatting>
  <conditionalFormatting sqref="Q6:Q11">
    <cfRule type="expression" dxfId="16" priority="32" stopIfTrue="1">
      <formula>A6=1</formula>
    </cfRule>
  </conditionalFormatting>
  <conditionalFormatting sqref="B13:B22">
    <cfRule type="expression" dxfId="15" priority="1" stopIfTrue="1">
      <formula>A13=1</formula>
    </cfRule>
  </conditionalFormatting>
  <conditionalFormatting sqref="C13:C22">
    <cfRule type="expression" dxfId="14" priority="2" stopIfTrue="1">
      <formula>A13=1</formula>
    </cfRule>
  </conditionalFormatting>
  <conditionalFormatting sqref="D13:D22">
    <cfRule type="expression" dxfId="13" priority="3" stopIfTrue="1">
      <formula>A13=1</formula>
    </cfRule>
  </conditionalFormatting>
  <conditionalFormatting sqref="E13:E22">
    <cfRule type="expression" dxfId="12" priority="4" stopIfTrue="1">
      <formula>A13=1</formula>
    </cfRule>
  </conditionalFormatting>
  <conditionalFormatting sqref="F13:F22">
    <cfRule type="expression" dxfId="11" priority="5" stopIfTrue="1">
      <formula>A13=1</formula>
    </cfRule>
  </conditionalFormatting>
  <conditionalFormatting sqref="G13:G22">
    <cfRule type="expression" dxfId="10" priority="6" stopIfTrue="1">
      <formula>A13=1</formula>
    </cfRule>
  </conditionalFormatting>
  <conditionalFormatting sqref="H13:H22">
    <cfRule type="expression" dxfId="9" priority="7" stopIfTrue="1">
      <formula>A13=1</formula>
    </cfRule>
  </conditionalFormatting>
  <conditionalFormatting sqref="I13:I22">
    <cfRule type="expression" dxfId="8" priority="8" stopIfTrue="1">
      <formula>A13=1</formula>
    </cfRule>
  </conditionalFormatting>
  <conditionalFormatting sqref="J13:J22">
    <cfRule type="expression" dxfId="7" priority="9" stopIfTrue="1">
      <formula>A13=1</formula>
    </cfRule>
  </conditionalFormatting>
  <conditionalFormatting sqref="K13:K22">
    <cfRule type="expression" dxfId="6" priority="10" stopIfTrue="1">
      <formula>A13=1</formula>
    </cfRule>
  </conditionalFormatting>
  <conditionalFormatting sqref="L13:L22">
    <cfRule type="expression" dxfId="5" priority="11" stopIfTrue="1">
      <formula>A13=1</formula>
    </cfRule>
  </conditionalFormatting>
  <conditionalFormatting sqref="M13:M22">
    <cfRule type="expression" dxfId="4" priority="12" stopIfTrue="1">
      <formula>A13=1</formula>
    </cfRule>
  </conditionalFormatting>
  <conditionalFormatting sqref="N13:N22">
    <cfRule type="expression" dxfId="3" priority="13" stopIfTrue="1">
      <formula>A13=1</formula>
    </cfRule>
  </conditionalFormatting>
  <conditionalFormatting sqref="O13:O22">
    <cfRule type="expression" dxfId="2" priority="14" stopIfTrue="1">
      <formula>A13=1</formula>
    </cfRule>
  </conditionalFormatting>
  <conditionalFormatting sqref="P13:P22">
    <cfRule type="expression" dxfId="1" priority="15" stopIfTrue="1">
      <formula>A13=1</formula>
    </cfRule>
  </conditionalFormatting>
  <conditionalFormatting sqref="Q13:Q22">
    <cfRule type="expression" dxfId="0" priority="16" stopIfTrue="1">
      <formula>A13=1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2021-07-21T10:52:37Z</dcterms:created>
  <dcterms:modified xsi:type="dcterms:W3CDTF">2021-07-21T10:53:06Z</dcterms:modified>
</cp:coreProperties>
</file>