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3875"/>
  </bookViews>
  <sheets>
    <sheet name="analiz_vd0" sheetId="2" r:id="rId1"/>
    <sheet name="Лист1" sheetId="1" r:id="rId2"/>
  </sheets>
  <externalReferences>
    <externalReference r:id="rId3"/>
  </externalReference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_xlnm.Print_Titles" localSheetId="0">analiz_vd0!$4:$5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44525"/>
</workbook>
</file>

<file path=xl/calcChain.xml><?xml version="1.0" encoding="utf-8"?>
<calcChain xmlns="http://schemas.openxmlformats.org/spreadsheetml/2006/main">
  <c r="Q6" i="2" l="1"/>
  <c r="Q7" i="2"/>
  <c r="Q8" i="2"/>
  <c r="Q9" i="2"/>
  <c r="Q10" i="2"/>
  <c r="Q11" i="2"/>
  <c r="P6" i="2"/>
  <c r="P7" i="2"/>
  <c r="P8" i="2"/>
  <c r="P9" i="2"/>
  <c r="P10" i="2"/>
  <c r="P11" i="2"/>
  <c r="O6" i="2"/>
  <c r="O7" i="2"/>
  <c r="O8" i="2"/>
  <c r="O9" i="2"/>
  <c r="O10" i="2"/>
  <c r="O11" i="2"/>
  <c r="N6" i="2"/>
  <c r="N7" i="2"/>
  <c r="N8" i="2"/>
  <c r="N9" i="2"/>
  <c r="N10" i="2"/>
  <c r="N11" i="2"/>
  <c r="M6" i="2"/>
  <c r="M7" i="2"/>
  <c r="M8" i="2"/>
  <c r="M9" i="2"/>
  <c r="M10" i="2"/>
  <c r="M11" i="2"/>
  <c r="L6" i="2"/>
  <c r="L7" i="2"/>
  <c r="L8" i="2"/>
  <c r="L9" i="2"/>
  <c r="L10" i="2"/>
  <c r="L11" i="2"/>
</calcChain>
</file>

<file path=xl/sharedStrings.xml><?xml version="1.0" encoding="utf-8"?>
<sst xmlns="http://schemas.openxmlformats.org/spreadsheetml/2006/main" count="31" uniqueCount="31">
  <si>
    <t>Код</t>
  </si>
  <si>
    <t>Показник</t>
  </si>
  <si>
    <t>Затверджений план на рік</t>
  </si>
  <si>
    <t>План на рік з урахуванням змін</t>
  </si>
  <si>
    <t>План на вказаний період з урахуванням змін</t>
  </si>
  <si>
    <t>Всього профінансовано за вказаний період</t>
  </si>
  <si>
    <t>Залишки на особових рахунках які ще не розподілені</t>
  </si>
  <si>
    <t>Касові видатки за вказаний період</t>
  </si>
  <si>
    <t>Залишки коштів на реєстраційних рахунках</t>
  </si>
  <si>
    <t>Зареєстровані фінансові зобов'язання</t>
  </si>
  <si>
    <t>Залишки асигнувань на вказаний період</t>
  </si>
  <si>
    <t>Залишки асигнувань до кінця року</t>
  </si>
  <si>
    <t>% виконання на вказаний період</t>
  </si>
  <si>
    <t>Залишки плану на рік відносно касових</t>
  </si>
  <si>
    <t>Залишки плану на період відносно касових</t>
  </si>
  <si>
    <t>% виконання на вказаний період (гр8/гр5*100)</t>
  </si>
  <si>
    <t>Аналіз фінансування установ на 31.03.2021</t>
  </si>
  <si>
    <t>Бюджет Мiшково-Погорiлiвської сiльської територiальної громади</t>
  </si>
  <si>
    <t>Спеціальний фонд (разом)</t>
  </si>
  <si>
    <t>0100</t>
  </si>
  <si>
    <t>Державне управління</t>
  </si>
  <si>
    <t>1000</t>
  </si>
  <si>
    <t>Освіта</t>
  </si>
  <si>
    <t>2000</t>
  </si>
  <si>
    <t>Охорона здоров`я</t>
  </si>
  <si>
    <t>7000</t>
  </si>
  <si>
    <t>Економічна діяльність</t>
  </si>
  <si>
    <t>8000</t>
  </si>
  <si>
    <t>Інша діяльність</t>
  </si>
  <si>
    <t xml:space="preserve"> </t>
  </si>
  <si>
    <t xml:space="preserve">Усього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</si>
</sst>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0"/>
      <name val="Arial"/>
    </font>
    <font>
      <sz val="10"/>
      <name val="Arial Cyr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</font>
    <font>
      <sz val="12"/>
      <name val="Times New Roman Cyr"/>
      <family val="1"/>
      <charset val="204"/>
    </font>
    <font>
      <sz val="12"/>
      <name val="Times New Roman CYR"/>
      <charset val="204"/>
    </font>
    <font>
      <sz val="10"/>
      <name val="Helv"/>
      <charset val="204"/>
    </font>
    <font>
      <b/>
      <sz val="10"/>
      <name val="Arial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4">
    <xf numFmtId="0" fontId="0" fillId="0" borderId="0"/>
    <xf numFmtId="0" fontId="1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7" fillId="0" borderId="0"/>
    <xf numFmtId="0" fontId="8" fillId="0" borderId="0"/>
    <xf numFmtId="0" fontId="5" fillId="17" borderId="2" applyNumberFormat="0" applyFont="0" applyAlignment="0" applyProtection="0"/>
    <xf numFmtId="0" fontId="14" fillId="0" borderId="0"/>
  </cellStyleXfs>
  <cellXfs count="20">
    <xf numFmtId="0" fontId="0" fillId="0" borderId="0" xfId="0"/>
    <xf numFmtId="0" fontId="1" fillId="0" borderId="0" xfId="1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4" fontId="1" fillId="0" borderId="0" xfId="1" applyNumberFormat="1" applyAlignment="1">
      <alignment vertical="center"/>
    </xf>
    <xf numFmtId="0" fontId="1" fillId="0" borderId="0" xfId="1" applyAlignment="1">
      <alignment wrapText="1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/>
    </xf>
    <xf numFmtId="0" fontId="1" fillId="0" borderId="0" xfId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1" fillId="0" borderId="1" xfId="1" applyBorder="1"/>
    <xf numFmtId="0" fontId="1" fillId="0" borderId="1" xfId="1" applyBorder="1" applyAlignment="1">
      <alignment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vertical="center" wrapText="1"/>
    </xf>
    <xf numFmtId="4" fontId="1" fillId="0" borderId="1" xfId="1" applyNumberFormat="1" applyBorder="1" applyAlignment="1">
      <alignment vertical="center"/>
    </xf>
    <xf numFmtId="4" fontId="15" fillId="2" borderId="1" xfId="1" applyNumberFormat="1" applyFont="1" applyFill="1" applyBorder="1" applyAlignment="1">
      <alignment vertical="center"/>
    </xf>
    <xf numFmtId="0" fontId="1" fillId="0" borderId="0" xfId="1" applyAlignment="1">
      <alignment horizontal="center"/>
    </xf>
  </cellXfs>
  <cellStyles count="24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40% — акцент1" xfId="8"/>
    <cellStyle name="40% — акцент2" xfId="9"/>
    <cellStyle name="40% — акцент3" xfId="10"/>
    <cellStyle name="40% — акцент4" xfId="11"/>
    <cellStyle name="40% — акцент5" xfId="12"/>
    <cellStyle name="40% — акцент6" xfId="13"/>
    <cellStyle name="60% — акцент1" xfId="14"/>
    <cellStyle name="60% — акцент2" xfId="15"/>
    <cellStyle name="60% — акцент3" xfId="16"/>
    <cellStyle name="60% — акцент4" xfId="17"/>
    <cellStyle name="60% — акцент5" xfId="18"/>
    <cellStyle name="60% — акцент6" xfId="19"/>
    <cellStyle name="Normal_Доходи" xfId="20"/>
    <cellStyle name="Звичайний 2" xfId="21"/>
    <cellStyle name="Обычный" xfId="0" builtinId="0"/>
    <cellStyle name="Обычный 2" xfId="1"/>
    <cellStyle name="Примечание 2" xfId="22"/>
    <cellStyle name="Стиль 1" xfId="23"/>
  </cellStyles>
  <dxfs count="32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epmb/Shared%20Documents/&#1050;&#1085;&#1080;&#1078;&#1082;&#1080;%20(&#1074;&#1080;&#1082;&#1086;&#1085;&#1072;&#1085;&#1085;&#1103;)/&#1082;&#1085;&#1080;&#1078;&#1082;&#1072;%202008%20&#1088;&#1110;&#1082;/&#1089;&#1090;&#1072;&#1085;&#1086;&#1084;%20&#1085;&#1072;%2001.11.2008/&#1076;&#1086;&#1093;&#1086;&#1076;&#1080;/&#1089;_&#1095;&#1077;&#1085;&#1100;-&#1083;&#1080;&#1087;&#1077;&#1085;&#1100;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Ф  "/>
      <sheetName val="Диаг темп росту факт"/>
      <sheetName val="Диаг викон рор пок"/>
      <sheetName val="Стр ЗФ"/>
      <sheetName val="Диаг пририст факт"/>
      <sheetName val="Диагр викон розр"/>
      <sheetName val="1 кош план"/>
      <sheetName val="1к міс"/>
      <sheetName val="1к міс з розрах нар"/>
      <sheetName val="1к міс з розрах міс"/>
      <sheetName val="Стр-ра 1 к"/>
      <sheetName val="Диагр ПДФО"/>
      <sheetName val="4 податки ЗФ"/>
      <sheetName val="Диаг ПДФО"/>
      <sheetName val="Диагр Земл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1"/>
  <sheetViews>
    <sheetView tabSelected="1" topLeftCell="B1" workbookViewId="0">
      <selection activeCell="B1" sqref="B1:D1"/>
    </sheetView>
  </sheetViews>
  <sheetFormatPr defaultRowHeight="12.75" x14ac:dyDescent="0.2"/>
  <cols>
    <col min="1" max="1" width="0" style="1" hidden="1" customWidth="1"/>
    <col min="2" max="2" width="12.7109375" style="10" customWidth="1"/>
    <col min="3" max="3" width="50.7109375" style="8" customWidth="1"/>
    <col min="4" max="17" width="15.7109375" style="1" customWidth="1"/>
    <col min="18" max="257" width="9.140625" style="1"/>
    <col min="258" max="258" width="12.7109375" style="1" customWidth="1"/>
    <col min="259" max="259" width="50.7109375" style="1" customWidth="1"/>
    <col min="260" max="273" width="15.7109375" style="1" customWidth="1"/>
    <col min="274" max="513" width="9.140625" style="1"/>
    <col min="514" max="514" width="12.7109375" style="1" customWidth="1"/>
    <col min="515" max="515" width="50.7109375" style="1" customWidth="1"/>
    <col min="516" max="529" width="15.7109375" style="1" customWidth="1"/>
    <col min="530" max="769" width="9.140625" style="1"/>
    <col min="770" max="770" width="12.7109375" style="1" customWidth="1"/>
    <col min="771" max="771" width="50.7109375" style="1" customWidth="1"/>
    <col min="772" max="785" width="15.7109375" style="1" customWidth="1"/>
    <col min="786" max="1025" width="9.140625" style="1"/>
    <col min="1026" max="1026" width="12.7109375" style="1" customWidth="1"/>
    <col min="1027" max="1027" width="50.7109375" style="1" customWidth="1"/>
    <col min="1028" max="1041" width="15.7109375" style="1" customWidth="1"/>
    <col min="1042" max="1281" width="9.140625" style="1"/>
    <col min="1282" max="1282" width="12.7109375" style="1" customWidth="1"/>
    <col min="1283" max="1283" width="50.7109375" style="1" customWidth="1"/>
    <col min="1284" max="1297" width="15.7109375" style="1" customWidth="1"/>
    <col min="1298" max="1537" width="9.140625" style="1"/>
    <col min="1538" max="1538" width="12.7109375" style="1" customWidth="1"/>
    <col min="1539" max="1539" width="50.7109375" style="1" customWidth="1"/>
    <col min="1540" max="1553" width="15.7109375" style="1" customWidth="1"/>
    <col min="1554" max="1793" width="9.140625" style="1"/>
    <col min="1794" max="1794" width="12.7109375" style="1" customWidth="1"/>
    <col min="1795" max="1795" width="50.7109375" style="1" customWidth="1"/>
    <col min="1796" max="1809" width="15.7109375" style="1" customWidth="1"/>
    <col min="1810" max="2049" width="9.140625" style="1"/>
    <col min="2050" max="2050" width="12.7109375" style="1" customWidth="1"/>
    <col min="2051" max="2051" width="50.7109375" style="1" customWidth="1"/>
    <col min="2052" max="2065" width="15.7109375" style="1" customWidth="1"/>
    <col min="2066" max="2305" width="9.140625" style="1"/>
    <col min="2306" max="2306" width="12.7109375" style="1" customWidth="1"/>
    <col min="2307" max="2307" width="50.7109375" style="1" customWidth="1"/>
    <col min="2308" max="2321" width="15.7109375" style="1" customWidth="1"/>
    <col min="2322" max="2561" width="9.140625" style="1"/>
    <col min="2562" max="2562" width="12.7109375" style="1" customWidth="1"/>
    <col min="2563" max="2563" width="50.7109375" style="1" customWidth="1"/>
    <col min="2564" max="2577" width="15.7109375" style="1" customWidth="1"/>
    <col min="2578" max="2817" width="9.140625" style="1"/>
    <col min="2818" max="2818" width="12.7109375" style="1" customWidth="1"/>
    <col min="2819" max="2819" width="50.7109375" style="1" customWidth="1"/>
    <col min="2820" max="2833" width="15.7109375" style="1" customWidth="1"/>
    <col min="2834" max="3073" width="9.140625" style="1"/>
    <col min="3074" max="3074" width="12.7109375" style="1" customWidth="1"/>
    <col min="3075" max="3075" width="50.7109375" style="1" customWidth="1"/>
    <col min="3076" max="3089" width="15.7109375" style="1" customWidth="1"/>
    <col min="3090" max="3329" width="9.140625" style="1"/>
    <col min="3330" max="3330" width="12.7109375" style="1" customWidth="1"/>
    <col min="3331" max="3331" width="50.7109375" style="1" customWidth="1"/>
    <col min="3332" max="3345" width="15.7109375" style="1" customWidth="1"/>
    <col min="3346" max="3585" width="9.140625" style="1"/>
    <col min="3586" max="3586" width="12.7109375" style="1" customWidth="1"/>
    <col min="3587" max="3587" width="50.7109375" style="1" customWidth="1"/>
    <col min="3588" max="3601" width="15.7109375" style="1" customWidth="1"/>
    <col min="3602" max="3841" width="9.140625" style="1"/>
    <col min="3842" max="3842" width="12.7109375" style="1" customWidth="1"/>
    <col min="3843" max="3843" width="50.7109375" style="1" customWidth="1"/>
    <col min="3844" max="3857" width="15.7109375" style="1" customWidth="1"/>
    <col min="3858" max="4097" width="9.140625" style="1"/>
    <col min="4098" max="4098" width="12.7109375" style="1" customWidth="1"/>
    <col min="4099" max="4099" width="50.7109375" style="1" customWidth="1"/>
    <col min="4100" max="4113" width="15.7109375" style="1" customWidth="1"/>
    <col min="4114" max="4353" width="9.140625" style="1"/>
    <col min="4354" max="4354" width="12.7109375" style="1" customWidth="1"/>
    <col min="4355" max="4355" width="50.7109375" style="1" customWidth="1"/>
    <col min="4356" max="4369" width="15.7109375" style="1" customWidth="1"/>
    <col min="4370" max="4609" width="9.140625" style="1"/>
    <col min="4610" max="4610" width="12.7109375" style="1" customWidth="1"/>
    <col min="4611" max="4611" width="50.7109375" style="1" customWidth="1"/>
    <col min="4612" max="4625" width="15.7109375" style="1" customWidth="1"/>
    <col min="4626" max="4865" width="9.140625" style="1"/>
    <col min="4866" max="4866" width="12.7109375" style="1" customWidth="1"/>
    <col min="4867" max="4867" width="50.7109375" style="1" customWidth="1"/>
    <col min="4868" max="4881" width="15.7109375" style="1" customWidth="1"/>
    <col min="4882" max="5121" width="9.140625" style="1"/>
    <col min="5122" max="5122" width="12.7109375" style="1" customWidth="1"/>
    <col min="5123" max="5123" width="50.7109375" style="1" customWidth="1"/>
    <col min="5124" max="5137" width="15.7109375" style="1" customWidth="1"/>
    <col min="5138" max="5377" width="9.140625" style="1"/>
    <col min="5378" max="5378" width="12.7109375" style="1" customWidth="1"/>
    <col min="5379" max="5379" width="50.7109375" style="1" customWidth="1"/>
    <col min="5380" max="5393" width="15.7109375" style="1" customWidth="1"/>
    <col min="5394" max="5633" width="9.140625" style="1"/>
    <col min="5634" max="5634" width="12.7109375" style="1" customWidth="1"/>
    <col min="5635" max="5635" width="50.7109375" style="1" customWidth="1"/>
    <col min="5636" max="5649" width="15.7109375" style="1" customWidth="1"/>
    <col min="5650" max="5889" width="9.140625" style="1"/>
    <col min="5890" max="5890" width="12.7109375" style="1" customWidth="1"/>
    <col min="5891" max="5891" width="50.7109375" style="1" customWidth="1"/>
    <col min="5892" max="5905" width="15.7109375" style="1" customWidth="1"/>
    <col min="5906" max="6145" width="9.140625" style="1"/>
    <col min="6146" max="6146" width="12.7109375" style="1" customWidth="1"/>
    <col min="6147" max="6147" width="50.7109375" style="1" customWidth="1"/>
    <col min="6148" max="6161" width="15.7109375" style="1" customWidth="1"/>
    <col min="6162" max="6401" width="9.140625" style="1"/>
    <col min="6402" max="6402" width="12.7109375" style="1" customWidth="1"/>
    <col min="6403" max="6403" width="50.7109375" style="1" customWidth="1"/>
    <col min="6404" max="6417" width="15.7109375" style="1" customWidth="1"/>
    <col min="6418" max="6657" width="9.140625" style="1"/>
    <col min="6658" max="6658" width="12.7109375" style="1" customWidth="1"/>
    <col min="6659" max="6659" width="50.7109375" style="1" customWidth="1"/>
    <col min="6660" max="6673" width="15.7109375" style="1" customWidth="1"/>
    <col min="6674" max="6913" width="9.140625" style="1"/>
    <col min="6914" max="6914" width="12.7109375" style="1" customWidth="1"/>
    <col min="6915" max="6915" width="50.7109375" style="1" customWidth="1"/>
    <col min="6916" max="6929" width="15.7109375" style="1" customWidth="1"/>
    <col min="6930" max="7169" width="9.140625" style="1"/>
    <col min="7170" max="7170" width="12.7109375" style="1" customWidth="1"/>
    <col min="7171" max="7171" width="50.7109375" style="1" customWidth="1"/>
    <col min="7172" max="7185" width="15.7109375" style="1" customWidth="1"/>
    <col min="7186" max="7425" width="9.140625" style="1"/>
    <col min="7426" max="7426" width="12.7109375" style="1" customWidth="1"/>
    <col min="7427" max="7427" width="50.7109375" style="1" customWidth="1"/>
    <col min="7428" max="7441" width="15.7109375" style="1" customWidth="1"/>
    <col min="7442" max="7681" width="9.140625" style="1"/>
    <col min="7682" max="7682" width="12.7109375" style="1" customWidth="1"/>
    <col min="7683" max="7683" width="50.7109375" style="1" customWidth="1"/>
    <col min="7684" max="7697" width="15.7109375" style="1" customWidth="1"/>
    <col min="7698" max="7937" width="9.140625" style="1"/>
    <col min="7938" max="7938" width="12.7109375" style="1" customWidth="1"/>
    <col min="7939" max="7939" width="50.7109375" style="1" customWidth="1"/>
    <col min="7940" max="7953" width="15.7109375" style="1" customWidth="1"/>
    <col min="7954" max="8193" width="9.140625" style="1"/>
    <col min="8194" max="8194" width="12.7109375" style="1" customWidth="1"/>
    <col min="8195" max="8195" width="50.7109375" style="1" customWidth="1"/>
    <col min="8196" max="8209" width="15.7109375" style="1" customWidth="1"/>
    <col min="8210" max="8449" width="9.140625" style="1"/>
    <col min="8450" max="8450" width="12.7109375" style="1" customWidth="1"/>
    <col min="8451" max="8451" width="50.7109375" style="1" customWidth="1"/>
    <col min="8452" max="8465" width="15.7109375" style="1" customWidth="1"/>
    <col min="8466" max="8705" width="9.140625" style="1"/>
    <col min="8706" max="8706" width="12.7109375" style="1" customWidth="1"/>
    <col min="8707" max="8707" width="50.7109375" style="1" customWidth="1"/>
    <col min="8708" max="8721" width="15.7109375" style="1" customWidth="1"/>
    <col min="8722" max="8961" width="9.140625" style="1"/>
    <col min="8962" max="8962" width="12.7109375" style="1" customWidth="1"/>
    <col min="8963" max="8963" width="50.7109375" style="1" customWidth="1"/>
    <col min="8964" max="8977" width="15.7109375" style="1" customWidth="1"/>
    <col min="8978" max="9217" width="9.140625" style="1"/>
    <col min="9218" max="9218" width="12.7109375" style="1" customWidth="1"/>
    <col min="9219" max="9219" width="50.7109375" style="1" customWidth="1"/>
    <col min="9220" max="9233" width="15.7109375" style="1" customWidth="1"/>
    <col min="9234" max="9473" width="9.140625" style="1"/>
    <col min="9474" max="9474" width="12.7109375" style="1" customWidth="1"/>
    <col min="9475" max="9475" width="50.7109375" style="1" customWidth="1"/>
    <col min="9476" max="9489" width="15.7109375" style="1" customWidth="1"/>
    <col min="9490" max="9729" width="9.140625" style="1"/>
    <col min="9730" max="9730" width="12.7109375" style="1" customWidth="1"/>
    <col min="9731" max="9731" width="50.7109375" style="1" customWidth="1"/>
    <col min="9732" max="9745" width="15.7109375" style="1" customWidth="1"/>
    <col min="9746" max="9985" width="9.140625" style="1"/>
    <col min="9986" max="9986" width="12.7109375" style="1" customWidth="1"/>
    <col min="9987" max="9987" width="50.7109375" style="1" customWidth="1"/>
    <col min="9988" max="10001" width="15.7109375" style="1" customWidth="1"/>
    <col min="10002" max="10241" width="9.140625" style="1"/>
    <col min="10242" max="10242" width="12.7109375" style="1" customWidth="1"/>
    <col min="10243" max="10243" width="50.7109375" style="1" customWidth="1"/>
    <col min="10244" max="10257" width="15.7109375" style="1" customWidth="1"/>
    <col min="10258" max="10497" width="9.140625" style="1"/>
    <col min="10498" max="10498" width="12.7109375" style="1" customWidth="1"/>
    <col min="10499" max="10499" width="50.7109375" style="1" customWidth="1"/>
    <col min="10500" max="10513" width="15.7109375" style="1" customWidth="1"/>
    <col min="10514" max="10753" width="9.140625" style="1"/>
    <col min="10754" max="10754" width="12.7109375" style="1" customWidth="1"/>
    <col min="10755" max="10755" width="50.7109375" style="1" customWidth="1"/>
    <col min="10756" max="10769" width="15.7109375" style="1" customWidth="1"/>
    <col min="10770" max="11009" width="9.140625" style="1"/>
    <col min="11010" max="11010" width="12.7109375" style="1" customWidth="1"/>
    <col min="11011" max="11011" width="50.7109375" style="1" customWidth="1"/>
    <col min="11012" max="11025" width="15.7109375" style="1" customWidth="1"/>
    <col min="11026" max="11265" width="9.140625" style="1"/>
    <col min="11266" max="11266" width="12.7109375" style="1" customWidth="1"/>
    <col min="11267" max="11267" width="50.7109375" style="1" customWidth="1"/>
    <col min="11268" max="11281" width="15.7109375" style="1" customWidth="1"/>
    <col min="11282" max="11521" width="9.140625" style="1"/>
    <col min="11522" max="11522" width="12.7109375" style="1" customWidth="1"/>
    <col min="11523" max="11523" width="50.7109375" style="1" customWidth="1"/>
    <col min="11524" max="11537" width="15.7109375" style="1" customWidth="1"/>
    <col min="11538" max="11777" width="9.140625" style="1"/>
    <col min="11778" max="11778" width="12.7109375" style="1" customWidth="1"/>
    <col min="11779" max="11779" width="50.7109375" style="1" customWidth="1"/>
    <col min="11780" max="11793" width="15.7109375" style="1" customWidth="1"/>
    <col min="11794" max="12033" width="9.140625" style="1"/>
    <col min="12034" max="12034" width="12.7109375" style="1" customWidth="1"/>
    <col min="12035" max="12035" width="50.7109375" style="1" customWidth="1"/>
    <col min="12036" max="12049" width="15.7109375" style="1" customWidth="1"/>
    <col min="12050" max="12289" width="9.140625" style="1"/>
    <col min="12290" max="12290" width="12.7109375" style="1" customWidth="1"/>
    <col min="12291" max="12291" width="50.7109375" style="1" customWidth="1"/>
    <col min="12292" max="12305" width="15.7109375" style="1" customWidth="1"/>
    <col min="12306" max="12545" width="9.140625" style="1"/>
    <col min="12546" max="12546" width="12.7109375" style="1" customWidth="1"/>
    <col min="12547" max="12547" width="50.7109375" style="1" customWidth="1"/>
    <col min="12548" max="12561" width="15.7109375" style="1" customWidth="1"/>
    <col min="12562" max="12801" width="9.140625" style="1"/>
    <col min="12802" max="12802" width="12.7109375" style="1" customWidth="1"/>
    <col min="12803" max="12803" width="50.7109375" style="1" customWidth="1"/>
    <col min="12804" max="12817" width="15.7109375" style="1" customWidth="1"/>
    <col min="12818" max="13057" width="9.140625" style="1"/>
    <col min="13058" max="13058" width="12.7109375" style="1" customWidth="1"/>
    <col min="13059" max="13059" width="50.7109375" style="1" customWidth="1"/>
    <col min="13060" max="13073" width="15.7109375" style="1" customWidth="1"/>
    <col min="13074" max="13313" width="9.140625" style="1"/>
    <col min="13314" max="13314" width="12.7109375" style="1" customWidth="1"/>
    <col min="13315" max="13315" width="50.7109375" style="1" customWidth="1"/>
    <col min="13316" max="13329" width="15.7109375" style="1" customWidth="1"/>
    <col min="13330" max="13569" width="9.140625" style="1"/>
    <col min="13570" max="13570" width="12.7109375" style="1" customWidth="1"/>
    <col min="13571" max="13571" width="50.7109375" style="1" customWidth="1"/>
    <col min="13572" max="13585" width="15.7109375" style="1" customWidth="1"/>
    <col min="13586" max="13825" width="9.140625" style="1"/>
    <col min="13826" max="13826" width="12.7109375" style="1" customWidth="1"/>
    <col min="13827" max="13827" width="50.7109375" style="1" customWidth="1"/>
    <col min="13828" max="13841" width="15.7109375" style="1" customWidth="1"/>
    <col min="13842" max="14081" width="9.140625" style="1"/>
    <col min="14082" max="14082" width="12.7109375" style="1" customWidth="1"/>
    <col min="14083" max="14083" width="50.7109375" style="1" customWidth="1"/>
    <col min="14084" max="14097" width="15.7109375" style="1" customWidth="1"/>
    <col min="14098" max="14337" width="9.140625" style="1"/>
    <col min="14338" max="14338" width="12.7109375" style="1" customWidth="1"/>
    <col min="14339" max="14339" width="50.7109375" style="1" customWidth="1"/>
    <col min="14340" max="14353" width="15.7109375" style="1" customWidth="1"/>
    <col min="14354" max="14593" width="9.140625" style="1"/>
    <col min="14594" max="14594" width="12.7109375" style="1" customWidth="1"/>
    <col min="14595" max="14595" width="50.7109375" style="1" customWidth="1"/>
    <col min="14596" max="14609" width="15.7109375" style="1" customWidth="1"/>
    <col min="14610" max="14849" width="9.140625" style="1"/>
    <col min="14850" max="14850" width="12.7109375" style="1" customWidth="1"/>
    <col min="14851" max="14851" width="50.7109375" style="1" customWidth="1"/>
    <col min="14852" max="14865" width="15.7109375" style="1" customWidth="1"/>
    <col min="14866" max="15105" width="9.140625" style="1"/>
    <col min="15106" max="15106" width="12.7109375" style="1" customWidth="1"/>
    <col min="15107" max="15107" width="50.7109375" style="1" customWidth="1"/>
    <col min="15108" max="15121" width="15.7109375" style="1" customWidth="1"/>
    <col min="15122" max="15361" width="9.140625" style="1"/>
    <col min="15362" max="15362" width="12.7109375" style="1" customWidth="1"/>
    <col min="15363" max="15363" width="50.7109375" style="1" customWidth="1"/>
    <col min="15364" max="15377" width="15.7109375" style="1" customWidth="1"/>
    <col min="15378" max="15617" width="9.140625" style="1"/>
    <col min="15618" max="15618" width="12.7109375" style="1" customWidth="1"/>
    <col min="15619" max="15619" width="50.7109375" style="1" customWidth="1"/>
    <col min="15620" max="15633" width="15.7109375" style="1" customWidth="1"/>
    <col min="15634" max="15873" width="9.140625" style="1"/>
    <col min="15874" max="15874" width="12.7109375" style="1" customWidth="1"/>
    <col min="15875" max="15875" width="50.7109375" style="1" customWidth="1"/>
    <col min="15876" max="15889" width="15.7109375" style="1" customWidth="1"/>
    <col min="15890" max="16129" width="9.140625" style="1"/>
    <col min="16130" max="16130" width="12.7109375" style="1" customWidth="1"/>
    <col min="16131" max="16131" width="50.7109375" style="1" customWidth="1"/>
    <col min="16132" max="16145" width="15.7109375" style="1" customWidth="1"/>
    <col min="16146" max="16384" width="9.140625" style="1"/>
  </cols>
  <sheetData>
    <row r="1" spans="1:18" x14ac:dyDescent="0.2">
      <c r="B1" s="19" t="s">
        <v>17</v>
      </c>
      <c r="C1" s="19"/>
      <c r="D1" s="19"/>
    </row>
    <row r="2" spans="1:18" ht="18" x14ac:dyDescent="0.25">
      <c r="B2" s="2" t="s">
        <v>16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8" x14ac:dyDescent="0.2">
      <c r="B3" s="3" t="s">
        <v>18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8" s="5" customFormat="1" ht="63.75" x14ac:dyDescent="0.2">
      <c r="A4" s="12"/>
      <c r="B4" s="4" t="s">
        <v>0</v>
      </c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4" t="s">
        <v>7</v>
      </c>
      <c r="J4" s="4" t="s">
        <v>8</v>
      </c>
      <c r="K4" s="4" t="s">
        <v>9</v>
      </c>
      <c r="L4" s="4" t="s">
        <v>10</v>
      </c>
      <c r="M4" s="4" t="s">
        <v>11</v>
      </c>
      <c r="N4" s="4" t="s">
        <v>12</v>
      </c>
      <c r="O4" s="4" t="s">
        <v>13</v>
      </c>
      <c r="P4" s="4" t="s">
        <v>14</v>
      </c>
      <c r="Q4" s="4" t="s">
        <v>15</v>
      </c>
    </row>
    <row r="5" spans="1:18" x14ac:dyDescent="0.2">
      <c r="A5" s="13"/>
      <c r="B5" s="6">
        <v>1</v>
      </c>
      <c r="C5" s="6">
        <v>2</v>
      </c>
      <c r="D5" s="6">
        <v>3</v>
      </c>
      <c r="E5" s="6">
        <v>4</v>
      </c>
      <c r="F5" s="6">
        <v>5</v>
      </c>
      <c r="G5" s="6">
        <v>6</v>
      </c>
      <c r="H5" s="6">
        <v>7</v>
      </c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>
        <v>15</v>
      </c>
      <c r="Q5" s="6">
        <v>16</v>
      </c>
    </row>
    <row r="6" spans="1:18" x14ac:dyDescent="0.2">
      <c r="A6" s="14">
        <v>0</v>
      </c>
      <c r="B6" s="15" t="s">
        <v>19</v>
      </c>
      <c r="C6" s="16" t="s">
        <v>20</v>
      </c>
      <c r="D6" s="17">
        <v>84000</v>
      </c>
      <c r="E6" s="17">
        <v>84000</v>
      </c>
      <c r="F6" s="17">
        <v>84000</v>
      </c>
      <c r="G6" s="17">
        <v>49200</v>
      </c>
      <c r="H6" s="17">
        <v>0</v>
      </c>
      <c r="I6" s="17">
        <v>49200</v>
      </c>
      <c r="J6" s="17">
        <v>0</v>
      </c>
      <c r="K6" s="17">
        <v>0</v>
      </c>
      <c r="L6" s="18">
        <f t="shared" ref="L6:L11" si="0">F6-G6</f>
        <v>34800</v>
      </c>
      <c r="M6" s="18">
        <f t="shared" ref="M6:M11" si="1">E6-G6</f>
        <v>34800</v>
      </c>
      <c r="N6" s="18">
        <f t="shared" ref="N6:N11" si="2">IF(F6=0,0,(G6/F6)*100)</f>
        <v>58.571428571428577</v>
      </c>
      <c r="O6" s="18">
        <f t="shared" ref="O6:O11" si="3">E6-I6</f>
        <v>34800</v>
      </c>
      <c r="P6" s="18">
        <f t="shared" ref="P6:P11" si="4">F6-I6</f>
        <v>34800</v>
      </c>
      <c r="Q6" s="18">
        <f t="shared" ref="Q6:Q11" si="5">IF(F6=0,0,(I6/F6)*100)</f>
        <v>58.571428571428577</v>
      </c>
      <c r="R6" s="7"/>
    </row>
    <row r="7" spans="1:18" x14ac:dyDescent="0.2">
      <c r="A7" s="14">
        <v>0</v>
      </c>
      <c r="B7" s="15" t="s">
        <v>21</v>
      </c>
      <c r="C7" s="16" t="s">
        <v>22</v>
      </c>
      <c r="D7" s="17">
        <v>713378</v>
      </c>
      <c r="E7" s="17">
        <v>728171.83</v>
      </c>
      <c r="F7" s="17">
        <v>166403.45749999999</v>
      </c>
      <c r="G7" s="17">
        <v>0</v>
      </c>
      <c r="H7" s="17">
        <v>0</v>
      </c>
      <c r="I7" s="17">
        <v>69361.299999999988</v>
      </c>
      <c r="J7" s="17">
        <v>0</v>
      </c>
      <c r="K7" s="17">
        <v>0</v>
      </c>
      <c r="L7" s="18">
        <f t="shared" si="0"/>
        <v>166403.45749999999</v>
      </c>
      <c r="M7" s="18">
        <f t="shared" si="1"/>
        <v>728171.83</v>
      </c>
      <c r="N7" s="18">
        <f t="shared" si="2"/>
        <v>0</v>
      </c>
      <c r="O7" s="18">
        <f t="shared" si="3"/>
        <v>658810.53</v>
      </c>
      <c r="P7" s="18">
        <f t="shared" si="4"/>
        <v>97042.157500000001</v>
      </c>
      <c r="Q7" s="18">
        <f t="shared" si="5"/>
        <v>41.682607466254112</v>
      </c>
      <c r="R7" s="7"/>
    </row>
    <row r="8" spans="1:18" x14ac:dyDescent="0.2">
      <c r="A8" s="14">
        <v>0</v>
      </c>
      <c r="B8" s="15" t="s">
        <v>23</v>
      </c>
      <c r="C8" s="16" t="s">
        <v>24</v>
      </c>
      <c r="D8" s="17">
        <v>0</v>
      </c>
      <c r="E8" s="17">
        <v>24000</v>
      </c>
      <c r="F8" s="17">
        <v>24000</v>
      </c>
      <c r="G8" s="17">
        <v>0</v>
      </c>
      <c r="H8" s="17">
        <v>0</v>
      </c>
      <c r="I8" s="17">
        <v>0</v>
      </c>
      <c r="J8" s="17">
        <v>0</v>
      </c>
      <c r="K8" s="17">
        <v>0</v>
      </c>
      <c r="L8" s="18">
        <f t="shared" si="0"/>
        <v>24000</v>
      </c>
      <c r="M8" s="18">
        <f t="shared" si="1"/>
        <v>24000</v>
      </c>
      <c r="N8" s="18">
        <f t="shared" si="2"/>
        <v>0</v>
      </c>
      <c r="O8" s="18">
        <f t="shared" si="3"/>
        <v>24000</v>
      </c>
      <c r="P8" s="18">
        <f t="shared" si="4"/>
        <v>24000</v>
      </c>
      <c r="Q8" s="18">
        <f t="shared" si="5"/>
        <v>0</v>
      </c>
      <c r="R8" s="7"/>
    </row>
    <row r="9" spans="1:18" x14ac:dyDescent="0.2">
      <c r="A9" s="14">
        <v>0</v>
      </c>
      <c r="B9" s="15" t="s">
        <v>25</v>
      </c>
      <c r="C9" s="16" t="s">
        <v>26</v>
      </c>
      <c r="D9" s="17">
        <v>1100000</v>
      </c>
      <c r="E9" s="17">
        <v>1100000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8">
        <f t="shared" si="0"/>
        <v>0</v>
      </c>
      <c r="M9" s="18">
        <f t="shared" si="1"/>
        <v>1100000</v>
      </c>
      <c r="N9" s="18">
        <f t="shared" si="2"/>
        <v>0</v>
      </c>
      <c r="O9" s="18">
        <f t="shared" si="3"/>
        <v>1100000</v>
      </c>
      <c r="P9" s="18">
        <f t="shared" si="4"/>
        <v>0</v>
      </c>
      <c r="Q9" s="18">
        <f t="shared" si="5"/>
        <v>0</v>
      </c>
      <c r="R9" s="7"/>
    </row>
    <row r="10" spans="1:18" x14ac:dyDescent="0.2">
      <c r="A10" s="14">
        <v>0</v>
      </c>
      <c r="B10" s="15" t="s">
        <v>27</v>
      </c>
      <c r="C10" s="16" t="s">
        <v>28</v>
      </c>
      <c r="D10" s="17">
        <v>40000</v>
      </c>
      <c r="E10" s="17">
        <v>40000</v>
      </c>
      <c r="F10" s="17">
        <v>25000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8">
        <f t="shared" si="0"/>
        <v>25000</v>
      </c>
      <c r="M10" s="18">
        <f t="shared" si="1"/>
        <v>40000</v>
      </c>
      <c r="N10" s="18">
        <f t="shared" si="2"/>
        <v>0</v>
      </c>
      <c r="O10" s="18">
        <f t="shared" si="3"/>
        <v>40000</v>
      </c>
      <c r="P10" s="18">
        <f t="shared" si="4"/>
        <v>25000</v>
      </c>
      <c r="Q10" s="18">
        <f t="shared" si="5"/>
        <v>0</v>
      </c>
      <c r="R10" s="7"/>
    </row>
    <row r="11" spans="1:18" x14ac:dyDescent="0.2">
      <c r="A11" s="14">
        <v>1</v>
      </c>
      <c r="B11" s="15" t="s">
        <v>29</v>
      </c>
      <c r="C11" s="16" t="s">
        <v>30</v>
      </c>
      <c r="D11" s="17">
        <v>1937378</v>
      </c>
      <c r="E11" s="17">
        <v>1976171.83</v>
      </c>
      <c r="F11" s="17">
        <v>299403.45750000002</v>
      </c>
      <c r="G11" s="17">
        <v>49200</v>
      </c>
      <c r="H11" s="17">
        <v>0</v>
      </c>
      <c r="I11" s="17">
        <v>118561.29999999999</v>
      </c>
      <c r="J11" s="17">
        <v>0</v>
      </c>
      <c r="K11" s="17">
        <v>0</v>
      </c>
      <c r="L11" s="18">
        <f t="shared" si="0"/>
        <v>250203.45750000002</v>
      </c>
      <c r="M11" s="18">
        <f t="shared" si="1"/>
        <v>1926971.83</v>
      </c>
      <c r="N11" s="18">
        <f t="shared" si="2"/>
        <v>16.432675965340181</v>
      </c>
      <c r="O11" s="18">
        <f t="shared" si="3"/>
        <v>1857610.53</v>
      </c>
      <c r="P11" s="18">
        <f t="shared" si="4"/>
        <v>180842.15750000003</v>
      </c>
      <c r="Q11" s="18">
        <f t="shared" si="5"/>
        <v>39.599175303444845</v>
      </c>
      <c r="R11" s="7"/>
    </row>
    <row r="13" spans="1:18" x14ac:dyDescent="0.2">
      <c r="B13" s="11"/>
      <c r="C13" s="9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21" hidden="1" x14ac:dyDescent="0.2"/>
  </sheetData>
  <mergeCells count="3">
    <mergeCell ref="B2:Q2"/>
    <mergeCell ref="B3:Q3"/>
    <mergeCell ref="B1:D1"/>
  </mergeCells>
  <conditionalFormatting sqref="B6:B11">
    <cfRule type="expression" dxfId="31" priority="17" stopIfTrue="1">
      <formula>A6=1</formula>
    </cfRule>
  </conditionalFormatting>
  <conditionalFormatting sqref="C6:C11">
    <cfRule type="expression" dxfId="30" priority="18" stopIfTrue="1">
      <formula>A6=1</formula>
    </cfRule>
  </conditionalFormatting>
  <conditionalFormatting sqref="D6:D11">
    <cfRule type="expression" dxfId="29" priority="19" stopIfTrue="1">
      <formula>A6=1</formula>
    </cfRule>
  </conditionalFormatting>
  <conditionalFormatting sqref="E6:E11">
    <cfRule type="expression" dxfId="28" priority="20" stopIfTrue="1">
      <formula>A6=1</formula>
    </cfRule>
  </conditionalFormatting>
  <conditionalFormatting sqref="F6:F11">
    <cfRule type="expression" dxfId="27" priority="21" stopIfTrue="1">
      <formula>A6=1</formula>
    </cfRule>
  </conditionalFormatting>
  <conditionalFormatting sqref="G6:G11">
    <cfRule type="expression" dxfId="26" priority="22" stopIfTrue="1">
      <formula>A6=1</formula>
    </cfRule>
  </conditionalFormatting>
  <conditionalFormatting sqref="H6:H11">
    <cfRule type="expression" dxfId="25" priority="23" stopIfTrue="1">
      <formula>A6=1</formula>
    </cfRule>
  </conditionalFormatting>
  <conditionalFormatting sqref="I6:I11">
    <cfRule type="expression" dxfId="24" priority="24" stopIfTrue="1">
      <formula>A6=1</formula>
    </cfRule>
  </conditionalFormatting>
  <conditionalFormatting sqref="J6:J11">
    <cfRule type="expression" dxfId="23" priority="25" stopIfTrue="1">
      <formula>A6=1</formula>
    </cfRule>
  </conditionalFormatting>
  <conditionalFormatting sqref="K6:K11">
    <cfRule type="expression" dxfId="22" priority="26" stopIfTrue="1">
      <formula>A6=1</formula>
    </cfRule>
  </conditionalFormatting>
  <conditionalFormatting sqref="L6:L11">
    <cfRule type="expression" dxfId="21" priority="27" stopIfTrue="1">
      <formula>A6=1</formula>
    </cfRule>
  </conditionalFormatting>
  <conditionalFormatting sqref="M6:M11">
    <cfRule type="expression" dxfId="20" priority="28" stopIfTrue="1">
      <formula>A6=1</formula>
    </cfRule>
  </conditionalFormatting>
  <conditionalFormatting sqref="N6:N11">
    <cfRule type="expression" dxfId="19" priority="29" stopIfTrue="1">
      <formula>A6=1</formula>
    </cfRule>
  </conditionalFormatting>
  <conditionalFormatting sqref="O6:O11">
    <cfRule type="expression" dxfId="18" priority="30" stopIfTrue="1">
      <formula>A6=1</formula>
    </cfRule>
  </conditionalFormatting>
  <conditionalFormatting sqref="P6:P11">
    <cfRule type="expression" dxfId="17" priority="31" stopIfTrue="1">
      <formula>A6=1</formula>
    </cfRule>
  </conditionalFormatting>
  <conditionalFormatting sqref="Q6:Q11">
    <cfRule type="expression" dxfId="16" priority="32" stopIfTrue="1">
      <formula>A6=1</formula>
    </cfRule>
  </conditionalFormatting>
  <conditionalFormatting sqref="B13:B22">
    <cfRule type="expression" dxfId="15" priority="1" stopIfTrue="1">
      <formula>A13=1</formula>
    </cfRule>
  </conditionalFormatting>
  <conditionalFormatting sqref="C13:C22">
    <cfRule type="expression" dxfId="14" priority="2" stopIfTrue="1">
      <formula>A13=1</formula>
    </cfRule>
  </conditionalFormatting>
  <conditionalFormatting sqref="D13:D22">
    <cfRule type="expression" dxfId="13" priority="3" stopIfTrue="1">
      <formula>A13=1</formula>
    </cfRule>
  </conditionalFormatting>
  <conditionalFormatting sqref="E13:E22">
    <cfRule type="expression" dxfId="12" priority="4" stopIfTrue="1">
      <formula>A13=1</formula>
    </cfRule>
  </conditionalFormatting>
  <conditionalFormatting sqref="F13:F22">
    <cfRule type="expression" dxfId="11" priority="5" stopIfTrue="1">
      <formula>A13=1</formula>
    </cfRule>
  </conditionalFormatting>
  <conditionalFormatting sqref="G13:G22">
    <cfRule type="expression" dxfId="10" priority="6" stopIfTrue="1">
      <formula>A13=1</formula>
    </cfRule>
  </conditionalFormatting>
  <conditionalFormatting sqref="H13:H22">
    <cfRule type="expression" dxfId="9" priority="7" stopIfTrue="1">
      <formula>A13=1</formula>
    </cfRule>
  </conditionalFormatting>
  <conditionalFormatting sqref="I13:I22">
    <cfRule type="expression" dxfId="8" priority="8" stopIfTrue="1">
      <formula>A13=1</formula>
    </cfRule>
  </conditionalFormatting>
  <conditionalFormatting sqref="J13:J22">
    <cfRule type="expression" dxfId="7" priority="9" stopIfTrue="1">
      <formula>A13=1</formula>
    </cfRule>
  </conditionalFormatting>
  <conditionalFormatting sqref="K13:K22">
    <cfRule type="expression" dxfId="6" priority="10" stopIfTrue="1">
      <formula>A13=1</formula>
    </cfRule>
  </conditionalFormatting>
  <conditionalFormatting sqref="L13:L22">
    <cfRule type="expression" dxfId="5" priority="11" stopIfTrue="1">
      <formula>A13=1</formula>
    </cfRule>
  </conditionalFormatting>
  <conditionalFormatting sqref="M13:M22">
    <cfRule type="expression" dxfId="4" priority="12" stopIfTrue="1">
      <formula>A13=1</formula>
    </cfRule>
  </conditionalFormatting>
  <conditionalFormatting sqref="N13:N22">
    <cfRule type="expression" dxfId="3" priority="13" stopIfTrue="1">
      <formula>A13=1</formula>
    </cfRule>
  </conditionalFormatting>
  <conditionalFormatting sqref="O13:O22">
    <cfRule type="expression" dxfId="2" priority="14" stopIfTrue="1">
      <formula>A13=1</formula>
    </cfRule>
  </conditionalFormatting>
  <conditionalFormatting sqref="P13:P22">
    <cfRule type="expression" dxfId="1" priority="15" stopIfTrue="1">
      <formula>A13=1</formula>
    </cfRule>
  </conditionalFormatting>
  <conditionalFormatting sqref="Q13:Q22">
    <cfRule type="expression" dxfId="0" priority="16" stopIfTrue="1">
      <formula>A13=1</formula>
    </cfRule>
  </conditionalFormatting>
  <pageMargins left="0.32" right="0.33" top="0.39370078740157499" bottom="0.39370078740157499" header="0" footer="0"/>
  <pageSetup paperSize="9" scale="55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analiz_vd0</vt:lpstr>
      <vt:lpstr>Лист1</vt:lpstr>
      <vt:lpstr>analiz_vd0!Заголовки_для_печати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2021-07-21T10:52:37Z</dcterms:created>
  <dcterms:modified xsi:type="dcterms:W3CDTF">2021-07-21T10:53:06Z</dcterms:modified>
</cp:coreProperties>
</file>