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P6" i="2"/>
  <c r="P7" i="2"/>
  <c r="P8" i="2"/>
  <c r="P9" i="2"/>
  <c r="P10" i="2"/>
  <c r="P11" i="2"/>
  <c r="P12" i="2"/>
  <c r="P13" i="2"/>
  <c r="O6" i="2"/>
  <c r="O7" i="2"/>
  <c r="O8" i="2"/>
  <c r="O9" i="2"/>
  <c r="O10" i="2"/>
  <c r="O11" i="2"/>
  <c r="O12" i="2"/>
  <c r="O13" i="2"/>
  <c r="N6" i="2"/>
  <c r="N7" i="2"/>
  <c r="N8" i="2"/>
  <c r="N9" i="2"/>
  <c r="N10" i="2"/>
  <c r="N11" i="2"/>
  <c r="N12" i="2"/>
  <c r="N13" i="2"/>
  <c r="M6" i="2"/>
  <c r="M7" i="2"/>
  <c r="M8" i="2"/>
  <c r="M9" i="2"/>
  <c r="M10" i="2"/>
  <c r="M11" i="2"/>
  <c r="M12" i="2"/>
  <c r="M13" i="2"/>
  <c r="L6" i="2"/>
  <c r="L7" i="2"/>
  <c r="L8" i="2"/>
  <c r="L9" i="2"/>
  <c r="L10" i="2"/>
  <c r="L11" i="2"/>
  <c r="L12" i="2"/>
  <c r="L13" i="2"/>
</calcChain>
</file>

<file path=xl/sharedStrings.xml><?xml version="1.0" encoding="utf-8"?>
<sst xmlns="http://schemas.openxmlformats.org/spreadsheetml/2006/main" count="35" uniqueCount="35">
  <si>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</si>
  <si>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</si>
  <si>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</si>
  <si>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</si>
  <si>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</si>
  <si>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</si>
  <si>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</si>
  <si>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</si>
  <si>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</si>
  <si>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</si>
  <si>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</si>
  <si>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</si>
  <si>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</si>
  <si>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</si>
  <si>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</si>
  <si>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</si>
  <si>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30.06.2021</t>
  </si>
  <si>
    <t>Бюджет Мiшково-Погорiлiвської сiльської територiальної громади</t>
  </si>
  <si>
    <t>Спеціальний фонд (разом)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</si>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</sst>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topLeftCell="B1" workbookViewId="0">
      <selection activeCell="B1" sqref="B1:D1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8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9" t="s">
        <v>17</v>
      </c>
      <c r="C1" s="19"/>
      <c r="D1" s="19"/>
    </row>
    <row r="2" spans="1:18" ht="18" x14ac:dyDescent="0.2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5" customFormat="1" ht="63.75" x14ac:dyDescent="0.2">
      <c r="A4" s="1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pans="1:18" x14ac:dyDescent="0.2">
      <c r="A5" s="1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8" x14ac:dyDescent="0.2">
      <c r="A6" s="14">
        <v>0</v>
      </c>
      <c r="B6" s="15" t="s">
        <v>19</v>
      </c>
      <c r="C6" s="16" t="s">
        <v>20</v>
      </c>
      <c r="D6" s="17">
        <v>84000</v>
      </c>
      <c r="E6" s="17">
        <v>194200</v>
      </c>
      <c r="F6" s="17">
        <v>95000</v>
      </c>
      <c r="G6" s="17">
        <v>60200</v>
      </c>
      <c r="H6" s="17">
        <v>0</v>
      </c>
      <c r="I6" s="17">
        <v>60200</v>
      </c>
      <c r="J6" s="17">
        <v>0</v>
      </c>
      <c r="K6" s="17">
        <v>0</v>
      </c>
      <c r="L6" s="18">
        <f t="shared" ref="L6:L13" si="0">F6-G6</f>
        <v>34800</v>
      </c>
      <c r="M6" s="18">
        <f t="shared" ref="M6:M13" si="1">E6-G6</f>
        <v>134000</v>
      </c>
      <c r="N6" s="18">
        <f t="shared" ref="N6:N13" si="2">IF(F6=0,0,(G6/F6)*100)</f>
        <v>63.368421052631575</v>
      </c>
      <c r="O6" s="18">
        <f t="shared" ref="O6:O13" si="3">E6-I6</f>
        <v>134000</v>
      </c>
      <c r="P6" s="18">
        <f t="shared" ref="P6:P13" si="4">F6-I6</f>
        <v>34800</v>
      </c>
      <c r="Q6" s="18">
        <f t="shared" ref="Q6:Q13" si="5">IF(F6=0,0,(I6/F6)*100)</f>
        <v>63.368421052631575</v>
      </c>
      <c r="R6" s="7"/>
    </row>
    <row r="7" spans="1:18" x14ac:dyDescent="0.2">
      <c r="A7" s="14">
        <v>0</v>
      </c>
      <c r="B7" s="15" t="s">
        <v>21</v>
      </c>
      <c r="C7" s="16" t="s">
        <v>22</v>
      </c>
      <c r="D7" s="17">
        <v>713378</v>
      </c>
      <c r="E7" s="17">
        <v>1021165.53</v>
      </c>
      <c r="F7" s="17">
        <v>587463.76500000001</v>
      </c>
      <c r="G7" s="17">
        <v>0</v>
      </c>
      <c r="H7" s="17">
        <v>0</v>
      </c>
      <c r="I7" s="17">
        <v>243889.49</v>
      </c>
      <c r="J7" s="17">
        <v>0</v>
      </c>
      <c r="K7" s="17">
        <v>0</v>
      </c>
      <c r="L7" s="18">
        <f t="shared" si="0"/>
        <v>587463.76500000001</v>
      </c>
      <c r="M7" s="18">
        <f t="shared" si="1"/>
        <v>1021165.53</v>
      </c>
      <c r="N7" s="18">
        <f t="shared" si="2"/>
        <v>0</v>
      </c>
      <c r="O7" s="18">
        <f t="shared" si="3"/>
        <v>777276.04</v>
      </c>
      <c r="P7" s="18">
        <f t="shared" si="4"/>
        <v>343574.27500000002</v>
      </c>
      <c r="Q7" s="18">
        <f t="shared" si="5"/>
        <v>41.515665225752265</v>
      </c>
      <c r="R7" s="7"/>
    </row>
    <row r="8" spans="1:18" x14ac:dyDescent="0.2">
      <c r="A8" s="14">
        <v>0</v>
      </c>
      <c r="B8" s="15" t="s">
        <v>23</v>
      </c>
      <c r="C8" s="16" t="s">
        <v>24</v>
      </c>
      <c r="D8" s="17">
        <v>0</v>
      </c>
      <c r="E8" s="17">
        <v>79300</v>
      </c>
      <c r="F8" s="17">
        <v>24000</v>
      </c>
      <c r="G8" s="17">
        <v>24000</v>
      </c>
      <c r="H8" s="17">
        <v>0</v>
      </c>
      <c r="I8" s="17">
        <v>24000</v>
      </c>
      <c r="J8" s="17">
        <v>0</v>
      </c>
      <c r="K8" s="17">
        <v>0</v>
      </c>
      <c r="L8" s="18">
        <f t="shared" si="0"/>
        <v>0</v>
      </c>
      <c r="M8" s="18">
        <f t="shared" si="1"/>
        <v>55300</v>
      </c>
      <c r="N8" s="18">
        <f t="shared" si="2"/>
        <v>100</v>
      </c>
      <c r="O8" s="18">
        <f t="shared" si="3"/>
        <v>55300</v>
      </c>
      <c r="P8" s="18">
        <f t="shared" si="4"/>
        <v>0</v>
      </c>
      <c r="Q8" s="18">
        <f t="shared" si="5"/>
        <v>100</v>
      </c>
      <c r="R8" s="7"/>
    </row>
    <row r="9" spans="1:18" x14ac:dyDescent="0.2">
      <c r="A9" s="14">
        <v>0</v>
      </c>
      <c r="B9" s="15" t="s">
        <v>25</v>
      </c>
      <c r="C9" s="16" t="s">
        <v>26</v>
      </c>
      <c r="D9" s="17">
        <v>0</v>
      </c>
      <c r="E9" s="17">
        <v>1565</v>
      </c>
      <c r="F9" s="17">
        <v>782.5</v>
      </c>
      <c r="G9" s="17">
        <v>0</v>
      </c>
      <c r="H9" s="17">
        <v>0</v>
      </c>
      <c r="I9" s="17">
        <v>1565</v>
      </c>
      <c r="J9" s="17">
        <v>0</v>
      </c>
      <c r="K9" s="17">
        <v>0</v>
      </c>
      <c r="L9" s="18">
        <f t="shared" si="0"/>
        <v>782.5</v>
      </c>
      <c r="M9" s="18">
        <f t="shared" si="1"/>
        <v>1565</v>
      </c>
      <c r="N9" s="18">
        <f t="shared" si="2"/>
        <v>0</v>
      </c>
      <c r="O9" s="18">
        <f t="shared" si="3"/>
        <v>0</v>
      </c>
      <c r="P9" s="18">
        <f t="shared" si="4"/>
        <v>-782.5</v>
      </c>
      <c r="Q9" s="18">
        <f t="shared" si="5"/>
        <v>200</v>
      </c>
      <c r="R9" s="7"/>
    </row>
    <row r="10" spans="1:18" x14ac:dyDescent="0.2">
      <c r="A10" s="14">
        <v>0</v>
      </c>
      <c r="B10" s="15" t="s">
        <v>27</v>
      </c>
      <c r="C10" s="16" t="s">
        <v>28</v>
      </c>
      <c r="D10" s="17">
        <v>0</v>
      </c>
      <c r="E10" s="17">
        <v>49240</v>
      </c>
      <c r="F10" s="17">
        <v>49240</v>
      </c>
      <c r="G10" s="17">
        <v>49240</v>
      </c>
      <c r="H10" s="17">
        <v>0</v>
      </c>
      <c r="I10" s="17">
        <v>49240</v>
      </c>
      <c r="J10" s="17">
        <v>0</v>
      </c>
      <c r="K10" s="17">
        <v>0</v>
      </c>
      <c r="L10" s="18">
        <f t="shared" si="0"/>
        <v>0</v>
      </c>
      <c r="M10" s="18">
        <f t="shared" si="1"/>
        <v>0</v>
      </c>
      <c r="N10" s="18">
        <f t="shared" si="2"/>
        <v>100</v>
      </c>
      <c r="O10" s="18">
        <f t="shared" si="3"/>
        <v>0</v>
      </c>
      <c r="P10" s="18">
        <f t="shared" si="4"/>
        <v>0</v>
      </c>
      <c r="Q10" s="18">
        <f t="shared" si="5"/>
        <v>100</v>
      </c>
      <c r="R10" s="7"/>
    </row>
    <row r="11" spans="1:18" x14ac:dyDescent="0.2">
      <c r="A11" s="14">
        <v>0</v>
      </c>
      <c r="B11" s="15" t="s">
        <v>29</v>
      </c>
      <c r="C11" s="16" t="s">
        <v>30</v>
      </c>
      <c r="D11" s="17">
        <v>1100000</v>
      </c>
      <c r="E11" s="17">
        <v>2916392</v>
      </c>
      <c r="F11" s="17">
        <v>2473409</v>
      </c>
      <c r="G11" s="17">
        <v>1932121</v>
      </c>
      <c r="H11" s="17">
        <v>0</v>
      </c>
      <c r="I11" s="17">
        <v>1932121</v>
      </c>
      <c r="J11" s="17">
        <v>0</v>
      </c>
      <c r="K11" s="17">
        <v>0</v>
      </c>
      <c r="L11" s="18">
        <f t="shared" si="0"/>
        <v>541288</v>
      </c>
      <c r="M11" s="18">
        <f t="shared" si="1"/>
        <v>984271</v>
      </c>
      <c r="N11" s="18">
        <f t="shared" si="2"/>
        <v>78.115709937175779</v>
      </c>
      <c r="O11" s="18">
        <f t="shared" si="3"/>
        <v>984271</v>
      </c>
      <c r="P11" s="18">
        <f t="shared" si="4"/>
        <v>541288</v>
      </c>
      <c r="Q11" s="18">
        <f t="shared" si="5"/>
        <v>78.115709937175779</v>
      </c>
      <c r="R11" s="7"/>
    </row>
    <row r="12" spans="1:18" x14ac:dyDescent="0.2">
      <c r="A12" s="14">
        <v>0</v>
      </c>
      <c r="B12" s="15" t="s">
        <v>31</v>
      </c>
      <c r="C12" s="16" t="s">
        <v>32</v>
      </c>
      <c r="D12" s="17">
        <v>40000</v>
      </c>
      <c r="E12" s="17">
        <v>40000</v>
      </c>
      <c r="F12" s="17">
        <v>40000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8">
        <f t="shared" si="0"/>
        <v>40000</v>
      </c>
      <c r="M12" s="18">
        <f t="shared" si="1"/>
        <v>40000</v>
      </c>
      <c r="N12" s="18">
        <f t="shared" si="2"/>
        <v>0</v>
      </c>
      <c r="O12" s="18">
        <f t="shared" si="3"/>
        <v>40000</v>
      </c>
      <c r="P12" s="18">
        <f t="shared" si="4"/>
        <v>40000</v>
      </c>
      <c r="Q12" s="18">
        <f t="shared" si="5"/>
        <v>0</v>
      </c>
      <c r="R12" s="7"/>
    </row>
    <row r="13" spans="1:18" x14ac:dyDescent="0.2">
      <c r="A13" s="14">
        <v>1</v>
      </c>
      <c r="B13" s="15" t="s">
        <v>33</v>
      </c>
      <c r="C13" s="16" t="s">
        <v>34</v>
      </c>
      <c r="D13" s="17">
        <v>1937378</v>
      </c>
      <c r="E13" s="17">
        <v>4301862.53</v>
      </c>
      <c r="F13" s="17">
        <v>3269895.2650000001</v>
      </c>
      <c r="G13" s="17">
        <v>2065561</v>
      </c>
      <c r="H13" s="17">
        <v>0</v>
      </c>
      <c r="I13" s="17">
        <v>2311015.4900000002</v>
      </c>
      <c r="J13" s="17">
        <v>0</v>
      </c>
      <c r="K13" s="17">
        <v>0</v>
      </c>
      <c r="L13" s="18">
        <f t="shared" si="0"/>
        <v>1204334.2650000001</v>
      </c>
      <c r="M13" s="18">
        <f t="shared" si="1"/>
        <v>2236301.5300000003</v>
      </c>
      <c r="N13" s="18">
        <f t="shared" si="2"/>
        <v>63.169026302131428</v>
      </c>
      <c r="O13" s="18">
        <f t="shared" si="3"/>
        <v>1990847.04</v>
      </c>
      <c r="P13" s="18">
        <f t="shared" si="4"/>
        <v>958879.77499999991</v>
      </c>
      <c r="Q13" s="18">
        <f t="shared" si="5"/>
        <v>70.675520244835738</v>
      </c>
      <c r="R13" s="7"/>
    </row>
    <row r="15" spans="1:18" x14ac:dyDescent="0.2">
      <c r="B15" s="11"/>
      <c r="C15" s="9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23" hidden="1" x14ac:dyDescent="0.2"/>
  </sheetData>
  <mergeCells count="3">
    <mergeCell ref="B2:Q2"/>
    <mergeCell ref="B3:Q3"/>
    <mergeCell ref="B1:D1"/>
  </mergeCells>
  <conditionalFormatting sqref="B6:B13">
    <cfRule type="expression" dxfId="31" priority="17" stopIfTrue="1">
      <formula>A6=1</formula>
    </cfRule>
  </conditionalFormatting>
  <conditionalFormatting sqref="C6:C13">
    <cfRule type="expression" dxfId="30" priority="18" stopIfTrue="1">
      <formula>A6=1</formula>
    </cfRule>
  </conditionalFormatting>
  <conditionalFormatting sqref="D6:D13">
    <cfRule type="expression" dxfId="29" priority="19" stopIfTrue="1">
      <formula>A6=1</formula>
    </cfRule>
  </conditionalFormatting>
  <conditionalFormatting sqref="E6:E13">
    <cfRule type="expression" dxfId="28" priority="20" stopIfTrue="1">
      <formula>A6=1</formula>
    </cfRule>
  </conditionalFormatting>
  <conditionalFormatting sqref="F6:F13">
    <cfRule type="expression" dxfId="27" priority="21" stopIfTrue="1">
      <formula>A6=1</formula>
    </cfRule>
  </conditionalFormatting>
  <conditionalFormatting sqref="G6:G13">
    <cfRule type="expression" dxfId="26" priority="22" stopIfTrue="1">
      <formula>A6=1</formula>
    </cfRule>
  </conditionalFormatting>
  <conditionalFormatting sqref="H6:H13">
    <cfRule type="expression" dxfId="25" priority="23" stopIfTrue="1">
      <formula>A6=1</formula>
    </cfRule>
  </conditionalFormatting>
  <conditionalFormatting sqref="I6:I13">
    <cfRule type="expression" dxfId="24" priority="24" stopIfTrue="1">
      <formula>A6=1</formula>
    </cfRule>
  </conditionalFormatting>
  <conditionalFormatting sqref="J6:J13">
    <cfRule type="expression" dxfId="23" priority="25" stopIfTrue="1">
      <formula>A6=1</formula>
    </cfRule>
  </conditionalFormatting>
  <conditionalFormatting sqref="K6:K13">
    <cfRule type="expression" dxfId="22" priority="26" stopIfTrue="1">
      <formula>A6=1</formula>
    </cfRule>
  </conditionalFormatting>
  <conditionalFormatting sqref="L6:L13">
    <cfRule type="expression" dxfId="21" priority="27" stopIfTrue="1">
      <formula>A6=1</formula>
    </cfRule>
  </conditionalFormatting>
  <conditionalFormatting sqref="M6:M13">
    <cfRule type="expression" dxfId="20" priority="28" stopIfTrue="1">
      <formula>A6=1</formula>
    </cfRule>
  </conditionalFormatting>
  <conditionalFormatting sqref="N6:N13">
    <cfRule type="expression" dxfId="19" priority="29" stopIfTrue="1">
      <formula>A6=1</formula>
    </cfRule>
  </conditionalFormatting>
  <conditionalFormatting sqref="O6:O13">
    <cfRule type="expression" dxfId="18" priority="30" stopIfTrue="1">
      <formula>A6=1</formula>
    </cfRule>
  </conditionalFormatting>
  <conditionalFormatting sqref="P6:P13">
    <cfRule type="expression" dxfId="17" priority="31" stopIfTrue="1">
      <formula>A6=1</formula>
    </cfRule>
  </conditionalFormatting>
  <conditionalFormatting sqref="Q6:Q13">
    <cfRule type="expression" dxfId="16" priority="32" stopIfTrue="1">
      <formula>A6=1</formula>
    </cfRule>
  </conditionalFormatting>
  <conditionalFormatting sqref="B15:B24">
    <cfRule type="expression" dxfId="15" priority="1" stopIfTrue="1">
      <formula>A15=1</formula>
    </cfRule>
  </conditionalFormatting>
  <conditionalFormatting sqref="C15:C24">
    <cfRule type="expression" dxfId="14" priority="2" stopIfTrue="1">
      <formula>A15=1</formula>
    </cfRule>
  </conditionalFormatting>
  <conditionalFormatting sqref="D15:D24">
    <cfRule type="expression" dxfId="13" priority="3" stopIfTrue="1">
      <formula>A15=1</formula>
    </cfRule>
  </conditionalFormatting>
  <conditionalFormatting sqref="E15:E24">
    <cfRule type="expression" dxfId="12" priority="4" stopIfTrue="1">
      <formula>A15=1</formula>
    </cfRule>
  </conditionalFormatting>
  <conditionalFormatting sqref="F15:F24">
    <cfRule type="expression" dxfId="11" priority="5" stopIfTrue="1">
      <formula>A15=1</formula>
    </cfRule>
  </conditionalFormatting>
  <conditionalFormatting sqref="G15:G24">
    <cfRule type="expression" dxfId="10" priority="6" stopIfTrue="1">
      <formula>A15=1</formula>
    </cfRule>
  </conditionalFormatting>
  <conditionalFormatting sqref="H15:H24">
    <cfRule type="expression" dxfId="9" priority="7" stopIfTrue="1">
      <formula>A15=1</formula>
    </cfRule>
  </conditionalFormatting>
  <conditionalFormatting sqref="I15:I24">
    <cfRule type="expression" dxfId="8" priority="8" stopIfTrue="1">
      <formula>A15=1</formula>
    </cfRule>
  </conditionalFormatting>
  <conditionalFormatting sqref="J15:J24">
    <cfRule type="expression" dxfId="7" priority="9" stopIfTrue="1">
      <formula>A15=1</formula>
    </cfRule>
  </conditionalFormatting>
  <conditionalFormatting sqref="K15:K24">
    <cfRule type="expression" dxfId="6" priority="10" stopIfTrue="1">
      <formula>A15=1</formula>
    </cfRule>
  </conditionalFormatting>
  <conditionalFormatting sqref="L15:L24">
    <cfRule type="expression" dxfId="5" priority="11" stopIfTrue="1">
      <formula>A15=1</formula>
    </cfRule>
  </conditionalFormatting>
  <conditionalFormatting sqref="M15:M24">
    <cfRule type="expression" dxfId="4" priority="12" stopIfTrue="1">
      <formula>A15=1</formula>
    </cfRule>
  </conditionalFormatting>
  <conditionalFormatting sqref="N15:N24">
    <cfRule type="expression" dxfId="3" priority="13" stopIfTrue="1">
      <formula>A15=1</formula>
    </cfRule>
  </conditionalFormatting>
  <conditionalFormatting sqref="O15:O24">
    <cfRule type="expression" dxfId="2" priority="14" stopIfTrue="1">
      <formula>A15=1</formula>
    </cfRule>
  </conditionalFormatting>
  <conditionalFormatting sqref="P15:P24">
    <cfRule type="expression" dxfId="1" priority="15" stopIfTrue="1">
      <formula>A15=1</formula>
    </cfRule>
  </conditionalFormatting>
  <conditionalFormatting sqref="Q15:Q24">
    <cfRule type="expression" dxfId="0" priority="16" stopIfTrue="1">
      <formula>A15=1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2021-07-21T10:54:29Z</dcterms:created>
  <dcterms:modified xsi:type="dcterms:W3CDTF">2021-07-21T10:54:58Z</dcterms:modified>
</cp:coreProperties>
</file>