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3875"/>
  </bookViews>
  <sheets>
    <sheet name="analiz_vd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analiz_vd0!$4:$5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4525"/>
</workbook>
</file>

<file path=xl/calcChain.xml><?xml version="1.0" encoding="utf-8"?>
<calcChain xmlns="http://schemas.openxmlformats.org/spreadsheetml/2006/main">
  <c r="Q6" i="2" l="1"/>
  <c r="Q7" i="2"/>
  <c r="Q8" i="2"/>
  <c r="Q9" i="2"/>
  <c r="Q10" i="2"/>
  <c r="Q11" i="2"/>
  <c r="Q12" i="2"/>
  <c r="P6" i="2"/>
  <c r="P7" i="2"/>
  <c r="P8" i="2"/>
  <c r="P9" i="2"/>
  <c r="P10" i="2"/>
  <c r="P11" i="2"/>
  <c r="P12" i="2"/>
  <c r="O6" i="2"/>
  <c r="O7" i="2"/>
  <c r="O8" i="2"/>
  <c r="O9" i="2"/>
  <c r="O10" i="2"/>
  <c r="O11" i="2"/>
  <c r="O12" i="2"/>
  <c r="N6" i="2"/>
  <c r="N7" i="2"/>
  <c r="N8" i="2"/>
  <c r="N9" i="2"/>
  <c r="N10" i="2"/>
  <c r="N11" i="2"/>
  <c r="N12" i="2"/>
  <c r="M6" i="2"/>
  <c r="M7" i="2"/>
  <c r="M8" i="2"/>
  <c r="M9" i="2"/>
  <c r="M10" i="2"/>
  <c r="M11" i="2"/>
  <c r="M12" i="2"/>
  <c r="L6" i="2"/>
  <c r="L7" i="2"/>
  <c r="L8" i="2"/>
  <c r="L9" i="2"/>
  <c r="L10" i="2"/>
  <c r="L11" i="2"/>
  <c r="L12" i="2"/>
</calcChain>
</file>

<file path=xl/sharedStrings.xml><?xml version="1.0" encoding="utf-8"?>
<sst xmlns="http://schemas.openxmlformats.org/spreadsheetml/2006/main" count="33" uniqueCount="33">
  <si>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</si>
  <si>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</si>
  <si>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</si>
  <si>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</si>
  <si>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</si>
  <si>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</si>
  <si>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</si>
  <si>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</si>
  <si>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</si>
  <si>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</si>
  <si>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</si>
  <si>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</si>
  <si>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</si>
  <si>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</si>
  <si>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</si>
  <si>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</si>
  <si>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Аналіз фінансування установ на 30.04.2021</t>
  </si>
  <si>
    <t>Бюджет Мiшково-Погорiлiвської сiльської територiальної громади</t>
  </si>
  <si>
    <t>Спеціальний фонд (разом)</t>
  </si>
  <si>
    <t>0100</t>
  </si>
  <si>
    <t>Державне управління</t>
  </si>
  <si>
    <t>1000</t>
  </si>
  <si>
    <t>Освіта</t>
  </si>
  <si>
    <t>2000</t>
  </si>
  <si>
    <t>Охорона здоров`я</t>
  </si>
  <si>
    <t>6000</t>
  </si>
  <si>
    <t>Житлово-комунальне господарство</t>
  </si>
  <si>
    <t>7000</t>
  </si>
  <si>
    <t>Економічна діяльність</t>
  </si>
  <si>
    <t>8000</t>
  </si>
  <si>
    <t>Інша діяльність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</si>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</sst>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name val="Arial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0"/>
      <name val="Helv"/>
      <charset val="204"/>
    </font>
    <font>
      <b/>
      <sz val="1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4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8" fillId="0" borderId="0"/>
    <xf numFmtId="0" fontId="5" fillId="17" borderId="2" applyNumberFormat="0" applyFont="0" applyAlignment="0" applyProtection="0"/>
    <xf numFmtId="0" fontId="14" fillId="0" borderId="0"/>
  </cellStyleXfs>
  <cellXfs count="20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15" fillId="2" borderId="1" xfId="1" applyNumberFormat="1" applyFont="1" applyFill="1" applyBorder="1" applyAlignment="1">
      <alignment vertical="center"/>
    </xf>
    <xf numFmtId="0" fontId="1" fillId="0" borderId="0" xfId="1" applyAlignment="1">
      <alignment horizontal="center"/>
    </xf>
  </cellXfs>
  <cellStyles count="24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вичайний 2" xfId="21"/>
    <cellStyle name="Обычный" xfId="0" builtinId="0"/>
    <cellStyle name="Обычный 2" xfId="1"/>
    <cellStyle name="Примечание 2" xfId="22"/>
    <cellStyle name="Стиль 1" xfId="23"/>
  </cellStyles>
  <dxfs count="3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tabSelected="1" topLeftCell="B1" workbookViewId="0">
      <selection activeCell="B1" sqref="B1:D1"/>
    </sheetView>
  </sheetViews>
  <sheetFormatPr defaultRowHeight="12.75" x14ac:dyDescent="0.2"/>
  <cols>
    <col min="1" max="1" width="0" style="1" hidden="1" customWidth="1"/>
    <col min="2" max="2" width="12.7109375" style="10" customWidth="1"/>
    <col min="3" max="3" width="50.7109375" style="8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19" t="s">
        <v>17</v>
      </c>
      <c r="C1" s="19"/>
      <c r="D1" s="19"/>
    </row>
    <row r="2" spans="1:18" ht="18" x14ac:dyDescent="0.25">
      <c r="B2" s="2" t="s">
        <v>16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x14ac:dyDescent="0.2">
      <c r="B3" s="3" t="s">
        <v>18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 s="5" customFormat="1" ht="63.75" x14ac:dyDescent="0.2">
      <c r="A4" s="12"/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4" t="s">
        <v>12</v>
      </c>
      <c r="O4" s="4" t="s">
        <v>13</v>
      </c>
      <c r="P4" s="4" t="s">
        <v>14</v>
      </c>
      <c r="Q4" s="4" t="s">
        <v>15</v>
      </c>
    </row>
    <row r="5" spans="1:18" x14ac:dyDescent="0.2">
      <c r="A5" s="13"/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>
        <v>15</v>
      </c>
      <c r="Q5" s="6">
        <v>16</v>
      </c>
    </row>
    <row r="6" spans="1:18" x14ac:dyDescent="0.2">
      <c r="A6" s="14">
        <v>0</v>
      </c>
      <c r="B6" s="15" t="s">
        <v>19</v>
      </c>
      <c r="C6" s="16" t="s">
        <v>20</v>
      </c>
      <c r="D6" s="17">
        <v>84000</v>
      </c>
      <c r="E6" s="17">
        <v>95000</v>
      </c>
      <c r="F6" s="17">
        <v>84000</v>
      </c>
      <c r="G6" s="17">
        <v>49200</v>
      </c>
      <c r="H6" s="17">
        <v>0</v>
      </c>
      <c r="I6" s="17">
        <v>49200</v>
      </c>
      <c r="J6" s="17">
        <v>0</v>
      </c>
      <c r="K6" s="17">
        <v>0</v>
      </c>
      <c r="L6" s="18">
        <f t="shared" ref="L6:L12" si="0">F6-G6</f>
        <v>34800</v>
      </c>
      <c r="M6" s="18">
        <f t="shared" ref="M6:M12" si="1">E6-G6</f>
        <v>45800</v>
      </c>
      <c r="N6" s="18">
        <f t="shared" ref="N6:N12" si="2">IF(F6=0,0,(G6/F6)*100)</f>
        <v>58.571428571428577</v>
      </c>
      <c r="O6" s="18">
        <f t="shared" ref="O6:O12" si="3">E6-I6</f>
        <v>45800</v>
      </c>
      <c r="P6" s="18">
        <f t="shared" ref="P6:P12" si="4">F6-I6</f>
        <v>34800</v>
      </c>
      <c r="Q6" s="18">
        <f t="shared" ref="Q6:Q12" si="5">IF(F6=0,0,(I6/F6)*100)</f>
        <v>58.571428571428577</v>
      </c>
      <c r="R6" s="7"/>
    </row>
    <row r="7" spans="1:18" x14ac:dyDescent="0.2">
      <c r="A7" s="14">
        <v>0</v>
      </c>
      <c r="B7" s="15" t="s">
        <v>21</v>
      </c>
      <c r="C7" s="16" t="s">
        <v>22</v>
      </c>
      <c r="D7" s="17">
        <v>713378</v>
      </c>
      <c r="E7" s="17">
        <v>797625.83</v>
      </c>
      <c r="F7" s="17">
        <v>254911.2766666667</v>
      </c>
      <c r="G7" s="17">
        <v>0</v>
      </c>
      <c r="H7" s="17">
        <v>0</v>
      </c>
      <c r="I7" s="17">
        <v>115166.51000000001</v>
      </c>
      <c r="J7" s="17">
        <v>0</v>
      </c>
      <c r="K7" s="17">
        <v>0</v>
      </c>
      <c r="L7" s="18">
        <f t="shared" si="0"/>
        <v>254911.2766666667</v>
      </c>
      <c r="M7" s="18">
        <f t="shared" si="1"/>
        <v>797625.83</v>
      </c>
      <c r="N7" s="18">
        <f t="shared" si="2"/>
        <v>0</v>
      </c>
      <c r="O7" s="18">
        <f t="shared" si="3"/>
        <v>682459.32</v>
      </c>
      <c r="P7" s="18">
        <f t="shared" si="4"/>
        <v>139744.76666666669</v>
      </c>
      <c r="Q7" s="18">
        <f t="shared" si="5"/>
        <v>45.179056613724015</v>
      </c>
      <c r="R7" s="7"/>
    </row>
    <row r="8" spans="1:18" x14ac:dyDescent="0.2">
      <c r="A8" s="14">
        <v>0</v>
      </c>
      <c r="B8" s="15" t="s">
        <v>23</v>
      </c>
      <c r="C8" s="16" t="s">
        <v>24</v>
      </c>
      <c r="D8" s="17">
        <v>0</v>
      </c>
      <c r="E8" s="17">
        <v>24000</v>
      </c>
      <c r="F8" s="17">
        <v>24000</v>
      </c>
      <c r="G8" s="17">
        <v>24000</v>
      </c>
      <c r="H8" s="17">
        <v>0</v>
      </c>
      <c r="I8" s="17">
        <v>24000</v>
      </c>
      <c r="J8" s="17">
        <v>0</v>
      </c>
      <c r="K8" s="17">
        <v>0</v>
      </c>
      <c r="L8" s="18">
        <f t="shared" si="0"/>
        <v>0</v>
      </c>
      <c r="M8" s="18">
        <f t="shared" si="1"/>
        <v>0</v>
      </c>
      <c r="N8" s="18">
        <f t="shared" si="2"/>
        <v>100</v>
      </c>
      <c r="O8" s="18">
        <f t="shared" si="3"/>
        <v>0</v>
      </c>
      <c r="P8" s="18">
        <f t="shared" si="4"/>
        <v>0</v>
      </c>
      <c r="Q8" s="18">
        <f t="shared" si="5"/>
        <v>100</v>
      </c>
      <c r="R8" s="7"/>
    </row>
    <row r="9" spans="1:18" x14ac:dyDescent="0.2">
      <c r="A9" s="14">
        <v>0</v>
      </c>
      <c r="B9" s="15" t="s">
        <v>25</v>
      </c>
      <c r="C9" s="16" t="s">
        <v>26</v>
      </c>
      <c r="D9" s="17">
        <v>0</v>
      </c>
      <c r="E9" s="17">
        <v>49240</v>
      </c>
      <c r="F9" s="17">
        <v>49240</v>
      </c>
      <c r="G9" s="17">
        <v>49240</v>
      </c>
      <c r="H9" s="17">
        <v>0</v>
      </c>
      <c r="I9" s="17">
        <v>49240</v>
      </c>
      <c r="J9" s="17">
        <v>0</v>
      </c>
      <c r="K9" s="17">
        <v>0</v>
      </c>
      <c r="L9" s="18">
        <f t="shared" si="0"/>
        <v>0</v>
      </c>
      <c r="M9" s="18">
        <f t="shared" si="1"/>
        <v>0</v>
      </c>
      <c r="N9" s="18">
        <f t="shared" si="2"/>
        <v>100</v>
      </c>
      <c r="O9" s="18">
        <f t="shared" si="3"/>
        <v>0</v>
      </c>
      <c r="P9" s="18">
        <f t="shared" si="4"/>
        <v>0</v>
      </c>
      <c r="Q9" s="18">
        <f t="shared" si="5"/>
        <v>100</v>
      </c>
      <c r="R9" s="7"/>
    </row>
    <row r="10" spans="1:18" x14ac:dyDescent="0.2">
      <c r="A10" s="14">
        <v>0</v>
      </c>
      <c r="B10" s="15" t="s">
        <v>27</v>
      </c>
      <c r="C10" s="16" t="s">
        <v>28</v>
      </c>
      <c r="D10" s="17">
        <v>1100000</v>
      </c>
      <c r="E10" s="17">
        <v>2018263</v>
      </c>
      <c r="F10" s="17">
        <v>97240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8">
        <f t="shared" si="0"/>
        <v>97240</v>
      </c>
      <c r="M10" s="18">
        <f t="shared" si="1"/>
        <v>2018263</v>
      </c>
      <c r="N10" s="18">
        <f t="shared" si="2"/>
        <v>0</v>
      </c>
      <c r="O10" s="18">
        <f t="shared" si="3"/>
        <v>2018263</v>
      </c>
      <c r="P10" s="18">
        <f t="shared" si="4"/>
        <v>97240</v>
      </c>
      <c r="Q10" s="18">
        <f t="shared" si="5"/>
        <v>0</v>
      </c>
      <c r="R10" s="7"/>
    </row>
    <row r="11" spans="1:18" x14ac:dyDescent="0.2">
      <c r="A11" s="14">
        <v>0</v>
      </c>
      <c r="B11" s="15" t="s">
        <v>29</v>
      </c>
      <c r="C11" s="16" t="s">
        <v>30</v>
      </c>
      <c r="D11" s="17">
        <v>40000</v>
      </c>
      <c r="E11" s="17">
        <v>40000</v>
      </c>
      <c r="F11" s="17">
        <v>40000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8">
        <f t="shared" si="0"/>
        <v>40000</v>
      </c>
      <c r="M11" s="18">
        <f t="shared" si="1"/>
        <v>40000</v>
      </c>
      <c r="N11" s="18">
        <f t="shared" si="2"/>
        <v>0</v>
      </c>
      <c r="O11" s="18">
        <f t="shared" si="3"/>
        <v>40000</v>
      </c>
      <c r="P11" s="18">
        <f t="shared" si="4"/>
        <v>40000</v>
      </c>
      <c r="Q11" s="18">
        <f t="shared" si="5"/>
        <v>0</v>
      </c>
      <c r="R11" s="7"/>
    </row>
    <row r="12" spans="1:18" x14ac:dyDescent="0.2">
      <c r="A12" s="14">
        <v>1</v>
      </c>
      <c r="B12" s="15" t="s">
        <v>31</v>
      </c>
      <c r="C12" s="16" t="s">
        <v>32</v>
      </c>
      <c r="D12" s="17">
        <v>1937378</v>
      </c>
      <c r="E12" s="17">
        <v>3024128.83</v>
      </c>
      <c r="F12" s="17">
        <v>549391.27666666661</v>
      </c>
      <c r="G12" s="17">
        <v>122440</v>
      </c>
      <c r="H12" s="17">
        <v>0</v>
      </c>
      <c r="I12" s="17">
        <v>237606.50999999998</v>
      </c>
      <c r="J12" s="17">
        <v>0</v>
      </c>
      <c r="K12" s="17">
        <v>0</v>
      </c>
      <c r="L12" s="18">
        <f t="shared" si="0"/>
        <v>426951.27666666661</v>
      </c>
      <c r="M12" s="18">
        <f t="shared" si="1"/>
        <v>2901688.83</v>
      </c>
      <c r="N12" s="18">
        <f t="shared" si="2"/>
        <v>22.286484187168536</v>
      </c>
      <c r="O12" s="18">
        <f t="shared" si="3"/>
        <v>2786522.3200000003</v>
      </c>
      <c r="P12" s="18">
        <f t="shared" si="4"/>
        <v>311784.7666666666</v>
      </c>
      <c r="Q12" s="18">
        <f t="shared" si="5"/>
        <v>43.249050374741117</v>
      </c>
      <c r="R12" s="7"/>
    </row>
    <row r="14" spans="1:18" x14ac:dyDescent="0.2">
      <c r="B14" s="11"/>
      <c r="C14" s="9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22" hidden="1" x14ac:dyDescent="0.2"/>
  </sheetData>
  <mergeCells count="3">
    <mergeCell ref="B2:Q2"/>
    <mergeCell ref="B3:Q3"/>
    <mergeCell ref="B1:D1"/>
  </mergeCells>
  <conditionalFormatting sqref="B6:B12">
    <cfRule type="expression" dxfId="31" priority="17" stopIfTrue="1">
      <formula>A6=1</formula>
    </cfRule>
  </conditionalFormatting>
  <conditionalFormatting sqref="C6:C12">
    <cfRule type="expression" dxfId="30" priority="18" stopIfTrue="1">
      <formula>A6=1</formula>
    </cfRule>
  </conditionalFormatting>
  <conditionalFormatting sqref="D6:D12">
    <cfRule type="expression" dxfId="29" priority="19" stopIfTrue="1">
      <formula>A6=1</formula>
    </cfRule>
  </conditionalFormatting>
  <conditionalFormatting sqref="E6:E12">
    <cfRule type="expression" dxfId="28" priority="20" stopIfTrue="1">
      <formula>A6=1</formula>
    </cfRule>
  </conditionalFormatting>
  <conditionalFormatting sqref="F6:F12">
    <cfRule type="expression" dxfId="27" priority="21" stopIfTrue="1">
      <formula>A6=1</formula>
    </cfRule>
  </conditionalFormatting>
  <conditionalFormatting sqref="G6:G12">
    <cfRule type="expression" dxfId="26" priority="22" stopIfTrue="1">
      <formula>A6=1</formula>
    </cfRule>
  </conditionalFormatting>
  <conditionalFormatting sqref="H6:H12">
    <cfRule type="expression" dxfId="25" priority="23" stopIfTrue="1">
      <formula>A6=1</formula>
    </cfRule>
  </conditionalFormatting>
  <conditionalFormatting sqref="I6:I12">
    <cfRule type="expression" dxfId="24" priority="24" stopIfTrue="1">
      <formula>A6=1</formula>
    </cfRule>
  </conditionalFormatting>
  <conditionalFormatting sqref="J6:J12">
    <cfRule type="expression" dxfId="23" priority="25" stopIfTrue="1">
      <formula>A6=1</formula>
    </cfRule>
  </conditionalFormatting>
  <conditionalFormatting sqref="K6:K12">
    <cfRule type="expression" dxfId="22" priority="26" stopIfTrue="1">
      <formula>A6=1</formula>
    </cfRule>
  </conditionalFormatting>
  <conditionalFormatting sqref="L6:L12">
    <cfRule type="expression" dxfId="21" priority="27" stopIfTrue="1">
      <formula>A6=1</formula>
    </cfRule>
  </conditionalFormatting>
  <conditionalFormatting sqref="M6:M12">
    <cfRule type="expression" dxfId="20" priority="28" stopIfTrue="1">
      <formula>A6=1</formula>
    </cfRule>
  </conditionalFormatting>
  <conditionalFormatting sqref="N6:N12">
    <cfRule type="expression" dxfId="19" priority="29" stopIfTrue="1">
      <formula>A6=1</formula>
    </cfRule>
  </conditionalFormatting>
  <conditionalFormatting sqref="O6:O12">
    <cfRule type="expression" dxfId="18" priority="30" stopIfTrue="1">
      <formula>A6=1</formula>
    </cfRule>
  </conditionalFormatting>
  <conditionalFormatting sqref="P6:P12">
    <cfRule type="expression" dxfId="17" priority="31" stopIfTrue="1">
      <formula>A6=1</formula>
    </cfRule>
  </conditionalFormatting>
  <conditionalFormatting sqref="Q6:Q12">
    <cfRule type="expression" dxfId="16" priority="32" stopIfTrue="1">
      <formula>A6=1</formula>
    </cfRule>
  </conditionalFormatting>
  <conditionalFormatting sqref="B14:B23">
    <cfRule type="expression" dxfId="15" priority="1" stopIfTrue="1">
      <formula>A14=1</formula>
    </cfRule>
  </conditionalFormatting>
  <conditionalFormatting sqref="C14:C23">
    <cfRule type="expression" dxfId="14" priority="2" stopIfTrue="1">
      <formula>A14=1</formula>
    </cfRule>
  </conditionalFormatting>
  <conditionalFormatting sqref="D14:D23">
    <cfRule type="expression" dxfId="13" priority="3" stopIfTrue="1">
      <formula>A14=1</formula>
    </cfRule>
  </conditionalFormatting>
  <conditionalFormatting sqref="E14:E23">
    <cfRule type="expression" dxfId="12" priority="4" stopIfTrue="1">
      <formula>A14=1</formula>
    </cfRule>
  </conditionalFormatting>
  <conditionalFormatting sqref="F14:F23">
    <cfRule type="expression" dxfId="11" priority="5" stopIfTrue="1">
      <formula>A14=1</formula>
    </cfRule>
  </conditionalFormatting>
  <conditionalFormatting sqref="G14:G23">
    <cfRule type="expression" dxfId="10" priority="6" stopIfTrue="1">
      <formula>A14=1</formula>
    </cfRule>
  </conditionalFormatting>
  <conditionalFormatting sqref="H14:H23">
    <cfRule type="expression" dxfId="9" priority="7" stopIfTrue="1">
      <formula>A14=1</formula>
    </cfRule>
  </conditionalFormatting>
  <conditionalFormatting sqref="I14:I23">
    <cfRule type="expression" dxfId="8" priority="8" stopIfTrue="1">
      <formula>A14=1</formula>
    </cfRule>
  </conditionalFormatting>
  <conditionalFormatting sqref="J14:J23">
    <cfRule type="expression" dxfId="7" priority="9" stopIfTrue="1">
      <formula>A14=1</formula>
    </cfRule>
  </conditionalFormatting>
  <conditionalFormatting sqref="K14:K23">
    <cfRule type="expression" dxfId="6" priority="10" stopIfTrue="1">
      <formula>A14=1</formula>
    </cfRule>
  </conditionalFormatting>
  <conditionalFormatting sqref="L14:L23">
    <cfRule type="expression" dxfId="5" priority="11" stopIfTrue="1">
      <formula>A14=1</formula>
    </cfRule>
  </conditionalFormatting>
  <conditionalFormatting sqref="M14:M23">
    <cfRule type="expression" dxfId="4" priority="12" stopIfTrue="1">
      <formula>A14=1</formula>
    </cfRule>
  </conditionalFormatting>
  <conditionalFormatting sqref="N14:N23">
    <cfRule type="expression" dxfId="3" priority="13" stopIfTrue="1">
      <formula>A14=1</formula>
    </cfRule>
  </conditionalFormatting>
  <conditionalFormatting sqref="O14:O23">
    <cfRule type="expression" dxfId="2" priority="14" stopIfTrue="1">
      <formula>A14=1</formula>
    </cfRule>
  </conditionalFormatting>
  <conditionalFormatting sqref="P14:P23">
    <cfRule type="expression" dxfId="1" priority="15" stopIfTrue="1">
      <formula>A14=1</formula>
    </cfRule>
  </conditionalFormatting>
  <conditionalFormatting sqref="Q14:Q23">
    <cfRule type="expression" dxfId="0" priority="16" stopIfTrue="1">
      <formula>A14=1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2021-07-21T10:53:14Z</dcterms:created>
  <dcterms:modified xsi:type="dcterms:W3CDTF">2021-07-21T10:53:42Z</dcterms:modified>
</cp:coreProperties>
</file>